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720" windowHeight="4550" activeTab="1"/>
  </bookViews>
  <sheets>
    <sheet name="Wiegeliste" sheetId="1" r:id="rId1"/>
    <sheet name="Wettkampfliste" sheetId="2" r:id="rId2"/>
  </sheets>
  <definedNames>
    <definedName name="_xlnm.Print_Area" localSheetId="1">'Wettkampfliste'!$B$1:$BC$49</definedName>
  </definedNames>
  <calcPr fullCalcOnLoad="1"/>
</workbook>
</file>

<file path=xl/sharedStrings.xml><?xml version="1.0" encoding="utf-8"?>
<sst xmlns="http://schemas.openxmlformats.org/spreadsheetml/2006/main" count="163" uniqueCount="96">
  <si>
    <t>Los</t>
  </si>
  <si>
    <t>Pl.</t>
  </si>
  <si>
    <t xml:space="preserve"> </t>
  </si>
  <si>
    <t>Doppel-KO-SYSTEM / 32 Teilnehmer</t>
  </si>
  <si>
    <t>Trostrunde</t>
  </si>
  <si>
    <t>Name    Verein</t>
  </si>
  <si>
    <t>Art</t>
  </si>
  <si>
    <t>1.</t>
  </si>
  <si>
    <t>Ort</t>
  </si>
  <si>
    <t>2.</t>
  </si>
  <si>
    <t>Datum</t>
  </si>
  <si>
    <t>3.</t>
  </si>
  <si>
    <t>*</t>
  </si>
  <si>
    <t>**</t>
  </si>
  <si>
    <t>***</t>
  </si>
  <si>
    <t>Sportl. Ltg.</t>
  </si>
  <si>
    <t>5.</t>
  </si>
  <si>
    <t>.</t>
  </si>
  <si>
    <t>Gr.</t>
  </si>
  <si>
    <t>Name, Vorname, Verein/Verband</t>
  </si>
  <si>
    <t>7.</t>
  </si>
  <si>
    <t>..</t>
  </si>
  <si>
    <t>=</t>
  </si>
  <si>
    <t>Verlierer aus Kampf Nr.</t>
  </si>
  <si>
    <t>Kampffolge Nr.</t>
  </si>
  <si>
    <t>Listenführer</t>
  </si>
  <si>
    <t>Los-Nr.</t>
  </si>
  <si>
    <t>Name</t>
  </si>
  <si>
    <t>Vorname</t>
  </si>
  <si>
    <t>Jahrgang</t>
  </si>
  <si>
    <t>Verband</t>
  </si>
  <si>
    <t>Verein</t>
  </si>
  <si>
    <t>KR-Zeichen</t>
  </si>
  <si>
    <t>Halle/Saale</t>
  </si>
  <si>
    <t>Saalepokal</t>
  </si>
  <si>
    <t>Gew. Kl.</t>
  </si>
  <si>
    <t>3.Platz</t>
  </si>
  <si>
    <t>Huschidarian, Jan</t>
  </si>
  <si>
    <t>WÜ</t>
  </si>
  <si>
    <t>Kumer, Konstantin</t>
  </si>
  <si>
    <t>BA</t>
  </si>
  <si>
    <t>Bönisch , Oliver</t>
  </si>
  <si>
    <t>BB</t>
  </si>
  <si>
    <t>Ganza, Leon</t>
  </si>
  <si>
    <t>HE</t>
  </si>
  <si>
    <t>Nebenführ, Tim</t>
  </si>
  <si>
    <t>BE</t>
  </si>
  <si>
    <t>Schöneberg , Aldemar</t>
  </si>
  <si>
    <t>Reimann Paulus, Natan</t>
  </si>
  <si>
    <t>Petschallies, Noah</t>
  </si>
  <si>
    <t xml:space="preserve">Hermann, Leon </t>
  </si>
  <si>
    <t>RP</t>
  </si>
  <si>
    <t>Berschauer, Damian</t>
  </si>
  <si>
    <t>Gerstenberger, Nick</t>
  </si>
  <si>
    <t>SN</t>
  </si>
  <si>
    <t>Hermez, Fares</t>
  </si>
  <si>
    <t>NS</t>
  </si>
  <si>
    <t xml:space="preserve">Fest, Benedikt </t>
  </si>
  <si>
    <t>Hirschfelder, Justus</t>
  </si>
  <si>
    <t>NW</t>
  </si>
  <si>
    <t>Sinz, Manolo</t>
  </si>
  <si>
    <t xml:space="preserve">Lorbach, Maximilian </t>
  </si>
  <si>
    <t>Scherer, Sergej</t>
  </si>
  <si>
    <t>Kohlmannslehner, Marc Raffael</t>
  </si>
  <si>
    <t>SL</t>
  </si>
  <si>
    <t>Oesterwind , Max</t>
  </si>
  <si>
    <t xml:space="preserve">Coassin , Maximilian </t>
  </si>
  <si>
    <t>50 kg</t>
  </si>
  <si>
    <t>16.09.2023</t>
  </si>
  <si>
    <t>Sylvia Hackel</t>
  </si>
  <si>
    <t>Dutenhöfer, Loris</t>
  </si>
  <si>
    <t>Mailian, Chaik</t>
  </si>
  <si>
    <t>BY</t>
  </si>
  <si>
    <t>Schöneberg</t>
  </si>
  <si>
    <t>Berschauer</t>
  </si>
  <si>
    <t>Huschidarian</t>
  </si>
  <si>
    <t>Kohlmannslehner</t>
  </si>
  <si>
    <t>Lorbach</t>
  </si>
  <si>
    <t>Petschallies</t>
  </si>
  <si>
    <t>Coassin</t>
  </si>
  <si>
    <t>Hermez</t>
  </si>
  <si>
    <t>Kumer</t>
  </si>
  <si>
    <t>Reimann</t>
  </si>
  <si>
    <t>Oesterwind</t>
  </si>
  <si>
    <t>Gerstenberger</t>
  </si>
  <si>
    <t>Scherer</t>
  </si>
  <si>
    <t>Hermann</t>
  </si>
  <si>
    <t>Nebenführ</t>
  </si>
  <si>
    <t>Fest</t>
  </si>
  <si>
    <t>Bönisch</t>
  </si>
  <si>
    <t>Sinz</t>
  </si>
  <si>
    <t>Ganza</t>
  </si>
  <si>
    <t>Dudenhöfer</t>
  </si>
  <si>
    <t>Hirschfelder</t>
  </si>
  <si>
    <t>Mailian</t>
  </si>
  <si>
    <t>U17m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</si>
</sst>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[$-407]dddd\,\ d\.\ mmmm\ yyyy"/>
    <numFmt numFmtId="175" formatCode="dd/mm/yy;@"/>
    <numFmt numFmtId="176" formatCode="0.0"/>
  </numFmts>
  <fonts count="65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8"/>
      <name val="Helv"/>
      <family val="0"/>
    </font>
    <font>
      <b/>
      <sz val="8"/>
      <name val="Arial MT"/>
      <family val="0"/>
    </font>
    <font>
      <b/>
      <sz val="16"/>
      <name val="Arial MT"/>
      <family val="0"/>
    </font>
    <font>
      <b/>
      <sz val="12"/>
      <name val="Arial MT"/>
      <family val="0"/>
    </font>
    <font>
      <sz val="10"/>
      <color indexed="9"/>
      <name val="Helv"/>
      <family val="0"/>
    </font>
    <font>
      <b/>
      <sz val="10"/>
      <name val="Arial MT"/>
      <family val="0"/>
    </font>
    <font>
      <sz val="8"/>
      <name val="Arial MT"/>
      <family val="0"/>
    </font>
    <font>
      <sz val="9"/>
      <name val="Arial MT"/>
      <family val="0"/>
    </font>
    <font>
      <b/>
      <sz val="22"/>
      <name val="Arial MT"/>
      <family val="0"/>
    </font>
    <font>
      <b/>
      <sz val="9"/>
      <name val="Arial MT"/>
      <family val="0"/>
    </font>
    <font>
      <b/>
      <sz val="28"/>
      <name val="Arial MT"/>
      <family val="0"/>
    </font>
    <font>
      <sz val="14"/>
      <name val="Helv"/>
      <family val="0"/>
    </font>
    <font>
      <b/>
      <sz val="20"/>
      <name val="Arial"/>
      <family val="2"/>
    </font>
    <font>
      <b/>
      <sz val="14"/>
      <name val="Helv"/>
      <family val="0"/>
    </font>
    <font>
      <sz val="7"/>
      <name val="Helv"/>
      <family val="0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name val="Arial MT"/>
      <family val="0"/>
    </font>
    <font>
      <sz val="11"/>
      <name val="Arial MT"/>
      <family val="0"/>
    </font>
    <font>
      <sz val="12"/>
      <name val="Arial MT"/>
      <family val="0"/>
    </font>
    <font>
      <sz val="16"/>
      <name val="Arial Rounded MT Bold"/>
      <family val="2"/>
    </font>
    <font>
      <sz val="22"/>
      <name val="Arial MT"/>
      <family val="0"/>
    </font>
    <font>
      <sz val="28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trike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trike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ck"/>
      <right style="thin"/>
      <top style="thick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21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vertical="top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0" fillId="33" borderId="0" xfId="0" applyFill="1" applyAlignment="1">
      <alignment vertical="top"/>
    </xf>
    <xf numFmtId="0" fontId="8" fillId="33" borderId="10" xfId="0" applyFont="1" applyFill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11" xfId="0" applyFont="1" applyBorder="1" applyAlignment="1">
      <alignment horizontal="left" vertical="top"/>
    </xf>
    <xf numFmtId="0" fontId="10" fillId="0" borderId="12" xfId="0" applyFont="1" applyBorder="1" applyAlignment="1">
      <alignment vertical="top"/>
    </xf>
    <xf numFmtId="0" fontId="10" fillId="0" borderId="13" xfId="0" applyFont="1" applyBorder="1" applyAlignment="1">
      <alignment vertical="top"/>
    </xf>
    <xf numFmtId="0" fontId="11" fillId="0" borderId="14" xfId="0" applyFont="1" applyBorder="1" applyAlignment="1">
      <alignment vertical="top"/>
    </xf>
    <xf numFmtId="0" fontId="11" fillId="0" borderId="15" xfId="0" applyFont="1" applyBorder="1" applyAlignment="1">
      <alignment vertical="top"/>
    </xf>
    <xf numFmtId="0" fontId="11" fillId="0" borderId="16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49" fontId="11" fillId="0" borderId="15" xfId="0" applyNumberFormat="1" applyFont="1" applyBorder="1" applyAlignment="1">
      <alignment vertical="top"/>
    </xf>
    <xf numFmtId="0" fontId="7" fillId="0" borderId="15" xfId="0" applyFont="1" applyBorder="1" applyAlignment="1">
      <alignment vertical="center"/>
    </xf>
    <xf numFmtId="0" fontId="0" fillId="0" borderId="14" xfId="0" applyBorder="1" applyAlignment="1" quotePrefix="1">
      <alignment horizontal="center" vertical="top"/>
    </xf>
    <xf numFmtId="0" fontId="0" fillId="0" borderId="15" xfId="0" applyBorder="1" applyAlignment="1" quotePrefix="1">
      <alignment horizontal="center" vertical="top"/>
    </xf>
    <xf numFmtId="0" fontId="0" fillId="0" borderId="16" xfId="0" applyBorder="1" applyAlignment="1" quotePrefix="1">
      <alignment horizontal="center"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5" xfId="0" applyBorder="1" applyAlignment="1" quotePrefix="1">
      <alignment horizontal="left" vertical="top"/>
    </xf>
    <xf numFmtId="0" fontId="0" fillId="0" borderId="16" xfId="0" applyBorder="1" applyAlignment="1">
      <alignment vertical="top"/>
    </xf>
    <xf numFmtId="0" fontId="0" fillId="0" borderId="15" xfId="0" applyBorder="1" applyAlignment="1">
      <alignment horizontal="right" vertical="top"/>
    </xf>
    <xf numFmtId="0" fontId="8" fillId="33" borderId="10" xfId="0" applyFont="1" applyFill="1" applyBorder="1" applyAlignment="1">
      <alignment horizontal="center" vertical="top"/>
    </xf>
    <xf numFmtId="0" fontId="10" fillId="0" borderId="17" xfId="0" applyFont="1" applyBorder="1" applyAlignment="1" quotePrefix="1">
      <alignment horizontal="center"/>
    </xf>
    <xf numFmtId="0" fontId="0" fillId="0" borderId="0" xfId="0" applyBorder="1" applyAlignment="1">
      <alignment vertical="top"/>
    </xf>
    <xf numFmtId="0" fontId="12" fillId="0" borderId="0" xfId="0" applyFont="1" applyAlignment="1">
      <alignment horizontal="left"/>
    </xf>
    <xf numFmtId="0" fontId="1" fillId="0" borderId="0" xfId="0" applyFont="1" applyAlignment="1">
      <alignment vertical="top"/>
    </xf>
    <xf numFmtId="0" fontId="14" fillId="0" borderId="0" xfId="0" applyFont="1" applyAlignment="1">
      <alignment horizontal="left" vertical="top"/>
    </xf>
    <xf numFmtId="0" fontId="0" fillId="33" borderId="0" xfId="0" applyFill="1" applyAlignment="1">
      <alignment/>
    </xf>
    <xf numFmtId="0" fontId="0" fillId="0" borderId="18" xfId="0" applyFont="1" applyBorder="1" applyAlignment="1">
      <alignment horizontal="center" vertical="top"/>
    </xf>
    <xf numFmtId="0" fontId="0" fillId="0" borderId="19" xfId="0" applyBorder="1" applyAlignment="1">
      <alignment vertical="top"/>
    </xf>
    <xf numFmtId="0" fontId="5" fillId="0" borderId="19" xfId="0" applyFont="1" applyBorder="1" applyAlignment="1">
      <alignment vertical="top"/>
    </xf>
    <xf numFmtId="0" fontId="15" fillId="0" borderId="0" xfId="0" applyFont="1" applyAlignment="1">
      <alignment/>
    </xf>
    <xf numFmtId="0" fontId="18" fillId="0" borderId="0" xfId="0" applyFont="1" applyBorder="1" applyAlignment="1">
      <alignment vertical="center"/>
    </xf>
    <xf numFmtId="14" fontId="11" fillId="0" borderId="15" xfId="0" applyNumberFormat="1" applyFont="1" applyBorder="1" applyAlignment="1" quotePrefix="1">
      <alignment vertical="top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Border="1" applyAlignment="1">
      <alignment horizontal="left"/>
    </xf>
    <xf numFmtId="0" fontId="19" fillId="0" borderId="2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64" fillId="0" borderId="15" xfId="0" applyFont="1" applyBorder="1" applyAlignment="1">
      <alignment/>
    </xf>
    <xf numFmtId="0" fontId="0" fillId="0" borderId="25" xfId="0" applyBorder="1" applyAlignment="1">
      <alignment/>
    </xf>
    <xf numFmtId="49" fontId="11" fillId="0" borderId="15" xfId="0" applyNumberFormat="1" applyFont="1" applyBorder="1" applyAlignment="1" quotePrefix="1">
      <alignment vertical="top"/>
    </xf>
    <xf numFmtId="1" fontId="21" fillId="0" borderId="11" xfId="51" applyNumberFormat="1" applyBorder="1">
      <alignment/>
      <protection/>
    </xf>
    <xf numFmtId="1" fontId="21" fillId="0" borderId="26" xfId="51" applyNumberFormat="1" applyBorder="1">
      <alignment/>
      <protection/>
    </xf>
    <xf numFmtId="1" fontId="21" fillId="0" borderId="27" xfId="51" applyNumberFormat="1" applyBorder="1">
      <alignment/>
      <protection/>
    </xf>
    <xf numFmtId="1" fontId="21" fillId="0" borderId="28" xfId="51" applyNumberFormat="1" applyBorder="1">
      <alignment/>
      <protection/>
    </xf>
    <xf numFmtId="1" fontId="21" fillId="0" borderId="29" xfId="51" applyNumberFormat="1" applyBorder="1">
      <alignment/>
      <protection/>
    </xf>
    <xf numFmtId="1" fontId="21" fillId="0" borderId="30" xfId="51" applyNumberFormat="1" applyBorder="1">
      <alignment/>
      <protection/>
    </xf>
    <xf numFmtId="1" fontId="21" fillId="0" borderId="31" xfId="51" applyNumberFormat="1" applyBorder="1" applyAlignment="1" quotePrefix="1">
      <alignment horizontal="left"/>
      <protection/>
    </xf>
    <xf numFmtId="1" fontId="21" fillId="0" borderId="32" xfId="51" applyNumberFormat="1" applyBorder="1">
      <alignment/>
      <protection/>
    </xf>
    <xf numFmtId="49" fontId="21" fillId="0" borderId="27" xfId="51" applyNumberFormat="1" applyBorder="1">
      <alignment/>
      <protection/>
    </xf>
    <xf numFmtId="49" fontId="21" fillId="0" borderId="33" xfId="51" applyNumberFormat="1" applyBorder="1">
      <alignment/>
      <protection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7" fillId="0" borderId="35" xfId="0" applyFont="1" applyBorder="1" applyAlignment="1" quotePrefix="1">
      <alignment horizontal="center"/>
    </xf>
    <xf numFmtId="0" fontId="10" fillId="0" borderId="36" xfId="0" applyFont="1" applyBorder="1" applyAlignment="1" quotePrefix="1">
      <alignment horizontal="center"/>
    </xf>
    <xf numFmtId="0" fontId="10" fillId="0" borderId="34" xfId="0" applyFont="1" applyBorder="1" applyAlignment="1" quotePrefix="1">
      <alignment horizontal="left" vertical="top"/>
    </xf>
    <xf numFmtId="0" fontId="10" fillId="0" borderId="10" xfId="0" applyFont="1" applyBorder="1" applyAlignment="1" quotePrefix="1">
      <alignment horizontal="center" vertical="top"/>
    </xf>
    <xf numFmtId="0" fontId="10" fillId="0" borderId="37" xfId="0" applyFont="1" applyBorder="1" applyAlignment="1" quotePrefix="1">
      <alignment horizontal="center" vertical="top"/>
    </xf>
    <xf numFmtId="0" fontId="13" fillId="0" borderId="38" xfId="0" applyFont="1" applyBorder="1" applyAlignment="1">
      <alignment horizontal="left" vertical="top"/>
    </xf>
    <xf numFmtId="0" fontId="13" fillId="0" borderId="39" xfId="0" applyFont="1" applyBorder="1" applyAlignment="1">
      <alignment horizontal="left" vertical="top"/>
    </xf>
    <xf numFmtId="0" fontId="13" fillId="0" borderId="40" xfId="0" applyFont="1" applyBorder="1" applyAlignment="1">
      <alignment horizontal="left" vertical="top"/>
    </xf>
    <xf numFmtId="0" fontId="9" fillId="0" borderId="41" xfId="0" applyFont="1" applyBorder="1" applyAlignment="1">
      <alignment horizontal="left" vertical="top"/>
    </xf>
    <xf numFmtId="0" fontId="9" fillId="0" borderId="25" xfId="0" applyFont="1" applyBorder="1" applyAlignment="1">
      <alignment horizontal="left" vertical="top"/>
    </xf>
    <xf numFmtId="0" fontId="9" fillId="0" borderId="42" xfId="0" applyFont="1" applyBorder="1" applyAlignment="1">
      <alignment horizontal="left" vertical="top"/>
    </xf>
    <xf numFmtId="0" fontId="0" fillId="0" borderId="43" xfId="0" applyBorder="1" applyAlignment="1">
      <alignment/>
    </xf>
    <xf numFmtId="0" fontId="13" fillId="0" borderId="44" xfId="0" applyFont="1" applyBorder="1" applyAlignment="1">
      <alignment horizontal="left" vertical="top"/>
    </xf>
    <xf numFmtId="0" fontId="13" fillId="0" borderId="45" xfId="0" applyFont="1" applyBorder="1" applyAlignment="1">
      <alignment horizontal="left" vertical="top"/>
    </xf>
    <xf numFmtId="0" fontId="13" fillId="0" borderId="31" xfId="0" applyFont="1" applyBorder="1" applyAlignment="1">
      <alignment horizontal="left" vertical="top"/>
    </xf>
    <xf numFmtId="0" fontId="13" fillId="0" borderId="46" xfId="0" applyFont="1" applyBorder="1" applyAlignment="1">
      <alignment horizontal="left" vertical="top"/>
    </xf>
    <xf numFmtId="0" fontId="13" fillId="0" borderId="47" xfId="0" applyFont="1" applyBorder="1" applyAlignment="1">
      <alignment horizontal="left" vertical="top"/>
    </xf>
    <xf numFmtId="0" fontId="9" fillId="0" borderId="48" xfId="0" applyFont="1" applyFill="1" applyBorder="1" applyAlignment="1">
      <alignment horizontal="left" vertical="top"/>
    </xf>
    <xf numFmtId="0" fontId="9" fillId="0" borderId="49" xfId="0" applyFont="1" applyFill="1" applyBorder="1" applyAlignment="1">
      <alignment horizontal="left" vertical="top"/>
    </xf>
    <xf numFmtId="0" fontId="9" fillId="0" borderId="50" xfId="0" applyFont="1" applyFill="1" applyBorder="1" applyAlignment="1">
      <alignment horizontal="left" vertical="top"/>
    </xf>
    <xf numFmtId="0" fontId="9" fillId="0" borderId="14" xfId="0" applyFont="1" applyFill="1" applyBorder="1" applyAlignment="1">
      <alignment horizontal="left" vertical="top"/>
    </xf>
    <xf numFmtId="0" fontId="9" fillId="0" borderId="15" xfId="0" applyFont="1" applyFill="1" applyBorder="1" applyAlignment="1">
      <alignment horizontal="left" vertical="top"/>
    </xf>
    <xf numFmtId="0" fontId="9" fillId="0" borderId="51" xfId="0" applyFont="1" applyFill="1" applyBorder="1" applyAlignment="1">
      <alignment horizontal="left" vertical="top"/>
    </xf>
    <xf numFmtId="0" fontId="9" fillId="0" borderId="41" xfId="0" applyFont="1" applyFill="1" applyBorder="1" applyAlignment="1">
      <alignment horizontal="left" vertical="top"/>
    </xf>
    <xf numFmtId="0" fontId="9" fillId="0" borderId="25" xfId="0" applyFont="1" applyFill="1" applyBorder="1" applyAlignment="1">
      <alignment horizontal="left" vertical="top"/>
    </xf>
    <xf numFmtId="0" fontId="9" fillId="0" borderId="42" xfId="0" applyFont="1" applyFill="1" applyBorder="1" applyAlignment="1">
      <alignment horizontal="left" vertical="top"/>
    </xf>
    <xf numFmtId="0" fontId="9" fillId="0" borderId="26" xfId="0" applyFont="1" applyFill="1" applyBorder="1" applyAlignment="1">
      <alignment horizontal="left" vertical="top"/>
    </xf>
    <xf numFmtId="0" fontId="9" fillId="0" borderId="27" xfId="0" applyFont="1" applyFill="1" applyBorder="1" applyAlignment="1">
      <alignment horizontal="left" vertical="top"/>
    </xf>
    <xf numFmtId="0" fontId="9" fillId="0" borderId="52" xfId="0" applyFont="1" applyFill="1" applyBorder="1" applyAlignment="1">
      <alignment horizontal="left" vertical="top"/>
    </xf>
    <xf numFmtId="0" fontId="9" fillId="0" borderId="19" xfId="0" applyFont="1" applyFill="1" applyBorder="1" applyAlignment="1">
      <alignment horizontal="left" vertical="top"/>
    </xf>
    <xf numFmtId="0" fontId="9" fillId="0" borderId="53" xfId="0" applyFont="1" applyFill="1" applyBorder="1" applyAlignment="1">
      <alignment horizontal="left" vertical="top"/>
    </xf>
    <xf numFmtId="0" fontId="9" fillId="0" borderId="32" xfId="0" applyFont="1" applyFill="1" applyBorder="1" applyAlignment="1">
      <alignment horizontal="left" vertical="top"/>
    </xf>
    <xf numFmtId="0" fontId="9" fillId="0" borderId="33" xfId="0" applyFont="1" applyFill="1" applyBorder="1" applyAlignment="1">
      <alignment horizontal="left" vertical="top"/>
    </xf>
    <xf numFmtId="0" fontId="9" fillId="0" borderId="54" xfId="0" applyFont="1" applyFill="1" applyBorder="1" applyAlignment="1">
      <alignment horizontal="left" vertical="top"/>
    </xf>
    <xf numFmtId="0" fontId="9" fillId="0" borderId="29" xfId="0" applyFont="1" applyFill="1" applyBorder="1" applyAlignment="1">
      <alignment horizontal="left" vertical="top"/>
    </xf>
    <xf numFmtId="0" fontId="9" fillId="0" borderId="30" xfId="0" applyFont="1" applyFill="1" applyBorder="1" applyAlignment="1">
      <alignment horizontal="left" vertical="top"/>
    </xf>
    <xf numFmtId="0" fontId="0" fillId="3" borderId="18" xfId="0" applyFill="1" applyBorder="1" applyAlignment="1">
      <alignment/>
    </xf>
    <xf numFmtId="0" fontId="0" fillId="34" borderId="18" xfId="0" applyFill="1" applyBorder="1" applyAlignment="1">
      <alignment/>
    </xf>
    <xf numFmtId="0" fontId="23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top"/>
    </xf>
    <xf numFmtId="0" fontId="0" fillId="0" borderId="55" xfId="0" applyFont="1" applyBorder="1" applyAlignment="1">
      <alignment horizontal="center" vertical="top"/>
    </xf>
    <xf numFmtId="0" fontId="23" fillId="0" borderId="56" xfId="0" applyFont="1" applyBorder="1" applyAlignment="1">
      <alignment vertical="top"/>
    </xf>
    <xf numFmtId="0" fontId="23" fillId="0" borderId="37" xfId="0" applyFont="1" applyBorder="1" applyAlignment="1">
      <alignment vertical="top"/>
    </xf>
    <xf numFmtId="0" fontId="23" fillId="0" borderId="57" xfId="0" applyFont="1" applyBorder="1" applyAlignment="1">
      <alignment vertical="top"/>
    </xf>
    <xf numFmtId="0" fontId="23" fillId="0" borderId="58" xfId="0" applyFont="1" applyBorder="1" applyAlignment="1">
      <alignment vertical="top"/>
    </xf>
    <xf numFmtId="0" fontId="0" fillId="0" borderId="56" xfId="0" applyFont="1" applyBorder="1" applyAlignment="1">
      <alignment horizontal="center" vertical="top"/>
    </xf>
    <xf numFmtId="0" fontId="0" fillId="0" borderId="56" xfId="0" applyFont="1" applyBorder="1" applyAlignment="1">
      <alignment vertical="top"/>
    </xf>
    <xf numFmtId="0" fontId="0" fillId="0" borderId="37" xfId="0" applyFont="1" applyBorder="1" applyAlignment="1">
      <alignment vertical="top"/>
    </xf>
    <xf numFmtId="0" fontId="23" fillId="0" borderId="59" xfId="0" applyFont="1" applyBorder="1" applyAlignment="1">
      <alignment vertical="top"/>
    </xf>
    <xf numFmtId="0" fontId="0" fillId="0" borderId="60" xfId="0" applyFont="1" applyBorder="1" applyAlignment="1">
      <alignment vertical="top"/>
    </xf>
    <xf numFmtId="0" fontId="0" fillId="0" borderId="0" xfId="0" applyFont="1" applyBorder="1" applyAlignment="1">
      <alignment horizontal="center" vertical="top"/>
    </xf>
    <xf numFmtId="0" fontId="0" fillId="0" borderId="57" xfId="0" applyFont="1" applyBorder="1" applyAlignment="1">
      <alignment vertical="top"/>
    </xf>
    <xf numFmtId="0" fontId="0" fillId="0" borderId="58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59" xfId="0" applyFont="1" applyBorder="1" applyAlignment="1">
      <alignment vertical="top"/>
    </xf>
    <xf numFmtId="0" fontId="24" fillId="0" borderId="0" xfId="0" applyFont="1" applyAlignment="1">
      <alignment vertical="top"/>
    </xf>
    <xf numFmtId="0" fontId="0" fillId="0" borderId="57" xfId="0" applyFont="1" applyBorder="1" applyAlignment="1">
      <alignment/>
    </xf>
    <xf numFmtId="0" fontId="0" fillId="0" borderId="61" xfId="0" applyFont="1" applyBorder="1" applyAlignment="1">
      <alignment vertical="top"/>
    </xf>
    <xf numFmtId="0" fontId="0" fillId="0" borderId="35" xfId="0" applyFont="1" applyBorder="1" applyAlignment="1">
      <alignment horizontal="center" vertical="top"/>
    </xf>
    <xf numFmtId="0" fontId="0" fillId="0" borderId="35" xfId="0" applyFont="1" applyBorder="1" applyAlignment="1">
      <alignment vertical="top"/>
    </xf>
    <xf numFmtId="0" fontId="25" fillId="0" borderId="0" xfId="0" applyFont="1" applyAlignment="1" quotePrefix="1">
      <alignment horizontal="left" vertical="top"/>
    </xf>
    <xf numFmtId="0" fontId="26" fillId="0" borderId="0" xfId="0" applyFont="1" applyAlignment="1">
      <alignment vertical="center"/>
    </xf>
    <xf numFmtId="0" fontId="0" fillId="0" borderId="10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62" xfId="0" applyFont="1" applyBorder="1" applyAlignment="1">
      <alignment vertical="top"/>
    </xf>
    <xf numFmtId="0" fontId="0" fillId="0" borderId="11" xfId="0" applyFont="1" applyBorder="1" applyAlignment="1" quotePrefix="1">
      <alignment horizontal="left" vertical="top"/>
    </xf>
    <xf numFmtId="0" fontId="0" fillId="0" borderId="12" xfId="0" applyFont="1" applyBorder="1" applyAlignment="1">
      <alignment vertical="top"/>
    </xf>
    <xf numFmtId="0" fontId="0" fillId="0" borderId="63" xfId="0" applyFont="1" applyBorder="1" applyAlignment="1" quotePrefix="1">
      <alignment horizontal="left" vertical="top"/>
    </xf>
    <xf numFmtId="0" fontId="0" fillId="0" borderId="60" xfId="0" applyFont="1" applyBorder="1" applyAlignment="1">
      <alignment/>
    </xf>
    <xf numFmtId="0" fontId="27" fillId="0" borderId="31" xfId="0" applyFont="1" applyBorder="1" applyAlignment="1">
      <alignment horizontal="center" vertical="top"/>
    </xf>
    <xf numFmtId="0" fontId="0" fillId="0" borderId="11" xfId="0" applyFont="1" applyBorder="1" applyAlignment="1" quotePrefix="1">
      <alignment horizontal="center" vertical="top"/>
    </xf>
    <xf numFmtId="0" fontId="27" fillId="0" borderId="31" xfId="0" applyFont="1" applyBorder="1" applyAlignment="1" quotePrefix="1">
      <alignment horizontal="center"/>
    </xf>
    <xf numFmtId="0" fontId="27" fillId="0" borderId="0" xfId="0" applyFont="1" applyAlignment="1">
      <alignment horizontal="left"/>
    </xf>
    <xf numFmtId="0" fontId="28" fillId="0" borderId="0" xfId="0" applyFont="1" applyAlignment="1" quotePrefix="1">
      <alignment horizontal="left"/>
    </xf>
    <xf numFmtId="0" fontId="0" fillId="0" borderId="64" xfId="0" applyFont="1" applyBorder="1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10" xfId="0" applyFont="1" applyBorder="1" applyAlignment="1">
      <alignment/>
    </xf>
    <xf numFmtId="0" fontId="0" fillId="0" borderId="37" xfId="0" applyFont="1" applyBorder="1" applyAlignment="1">
      <alignment/>
    </xf>
    <xf numFmtId="49" fontId="22" fillId="0" borderId="65" xfId="51" applyNumberFormat="1" applyFont="1" applyBorder="1" applyAlignment="1">
      <alignment horizontal="center"/>
      <protection/>
    </xf>
    <xf numFmtId="49" fontId="22" fillId="0" borderId="0" xfId="51" applyNumberFormat="1" applyFont="1" applyAlignment="1">
      <alignment horizontal="center"/>
      <protection/>
    </xf>
    <xf numFmtId="49" fontId="22" fillId="0" borderId="66" xfId="51" applyNumberFormat="1" applyFont="1" applyBorder="1" applyAlignment="1">
      <alignment horizontal="center"/>
      <protection/>
    </xf>
    <xf numFmtId="176" fontId="22" fillId="0" borderId="65" xfId="51" applyNumberFormat="1" applyFont="1" applyBorder="1" applyAlignment="1">
      <alignment horizontal="center"/>
      <protection/>
    </xf>
    <xf numFmtId="176" fontId="22" fillId="0" borderId="0" xfId="51" applyNumberFormat="1" applyFont="1" applyAlignment="1">
      <alignment horizontal="center"/>
      <protection/>
    </xf>
    <xf numFmtId="176" fontId="22" fillId="0" borderId="66" xfId="51" applyNumberFormat="1" applyFont="1" applyBorder="1" applyAlignment="1">
      <alignment horizontal="center"/>
      <protection/>
    </xf>
    <xf numFmtId="176" fontId="21" fillId="0" borderId="28" xfId="51" applyNumberFormat="1" applyBorder="1" applyAlignment="1">
      <alignment horizontal="center"/>
      <protection/>
    </xf>
    <xf numFmtId="176" fontId="21" fillId="0" borderId="29" xfId="51" applyNumberFormat="1" applyBorder="1" applyAlignment="1">
      <alignment horizontal="center"/>
      <protection/>
    </xf>
    <xf numFmtId="176" fontId="21" fillId="0" borderId="30" xfId="51" applyNumberFormat="1" applyBorder="1" applyAlignment="1">
      <alignment horizontal="center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- 55 kg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C9" sqref="C9"/>
    </sheetView>
  </sheetViews>
  <sheetFormatPr defaultColWidth="11.421875" defaultRowHeight="12.75"/>
  <cols>
    <col min="1" max="1" width="9.421875" style="46" bestFit="1" customWidth="1"/>
    <col min="2" max="2" width="22.57421875" style="46" customWidth="1"/>
    <col min="3" max="3" width="22.8515625" style="46" customWidth="1"/>
    <col min="4" max="4" width="11.57421875" style="46" bestFit="1" customWidth="1"/>
    <col min="5" max="6" width="22.8515625" style="46" customWidth="1"/>
    <col min="7" max="7" width="14.00390625" style="46" bestFit="1" customWidth="1"/>
    <col min="8" max="16384" width="11.421875" style="46" customWidth="1"/>
  </cols>
  <sheetData>
    <row r="1" spans="1:7" ht="16.5" customHeight="1" thickBot="1">
      <c r="A1" s="45" t="s">
        <v>26</v>
      </c>
      <c r="B1" s="45" t="s">
        <v>27</v>
      </c>
      <c r="C1" s="45" t="s">
        <v>28</v>
      </c>
      <c r="D1" s="45" t="s">
        <v>29</v>
      </c>
      <c r="E1" s="45" t="s">
        <v>30</v>
      </c>
      <c r="F1" s="45" t="s">
        <v>31</v>
      </c>
      <c r="G1" s="45" t="s">
        <v>32</v>
      </c>
    </row>
    <row r="2" spans="1:7" ht="15.75" customHeight="1">
      <c r="A2" s="47">
        <v>1</v>
      </c>
      <c r="B2" s="106" t="s">
        <v>37</v>
      </c>
      <c r="C2" s="106" t="s">
        <v>38</v>
      </c>
      <c r="D2" s="53"/>
      <c r="E2" s="53"/>
      <c r="F2" s="53"/>
      <c r="G2" s="48"/>
    </row>
    <row r="3" spans="1:7" ht="15.75" customHeight="1">
      <c r="A3" s="49">
        <v>2</v>
      </c>
      <c r="B3" s="106" t="s">
        <v>39</v>
      </c>
      <c r="C3" s="106" t="s">
        <v>40</v>
      </c>
      <c r="D3" s="53"/>
      <c r="E3" s="53"/>
      <c r="F3" s="53"/>
      <c r="G3" s="50"/>
    </row>
    <row r="4" spans="1:7" ht="15.75" customHeight="1">
      <c r="A4" s="49">
        <v>3</v>
      </c>
      <c r="B4" s="106" t="s">
        <v>70</v>
      </c>
      <c r="C4" s="106" t="s">
        <v>44</v>
      </c>
      <c r="D4" s="53"/>
      <c r="E4" s="53"/>
      <c r="F4" s="53"/>
      <c r="G4" s="50"/>
    </row>
    <row r="5" spans="1:7" ht="15.75" customHeight="1">
      <c r="A5" s="47">
        <v>4</v>
      </c>
      <c r="B5" s="106" t="s">
        <v>41</v>
      </c>
      <c r="C5" s="106" t="s">
        <v>42</v>
      </c>
      <c r="D5" s="54"/>
      <c r="E5" s="53"/>
      <c r="F5" s="53"/>
      <c r="G5" s="50"/>
    </row>
    <row r="6" spans="1:7" ht="15.75" customHeight="1">
      <c r="A6" s="49">
        <v>5</v>
      </c>
      <c r="B6" s="106" t="s">
        <v>71</v>
      </c>
      <c r="C6" s="106" t="s">
        <v>72</v>
      </c>
      <c r="D6" s="53"/>
      <c r="E6" s="53"/>
      <c r="F6" s="53"/>
      <c r="G6" s="50"/>
    </row>
    <row r="7" spans="1:7" ht="15">
      <c r="A7" s="49">
        <v>6</v>
      </c>
      <c r="B7" s="106" t="s">
        <v>43</v>
      </c>
      <c r="C7" s="106" t="s">
        <v>44</v>
      </c>
      <c r="D7" s="53"/>
      <c r="E7" s="53"/>
      <c r="F7" s="53"/>
      <c r="G7" s="50"/>
    </row>
    <row r="8" spans="1:7" ht="15">
      <c r="A8" s="47">
        <v>7</v>
      </c>
      <c r="B8" s="106" t="s">
        <v>66</v>
      </c>
      <c r="C8" s="106" t="s">
        <v>64</v>
      </c>
      <c r="D8" s="53"/>
      <c r="E8" s="53"/>
      <c r="F8" s="53"/>
      <c r="G8" s="50"/>
    </row>
    <row r="9" spans="1:7" ht="15">
      <c r="A9" s="49">
        <v>8</v>
      </c>
      <c r="B9" s="106" t="s">
        <v>45</v>
      </c>
      <c r="C9" s="106" t="s">
        <v>44</v>
      </c>
      <c r="D9" s="53"/>
      <c r="E9" s="53"/>
      <c r="F9" s="53"/>
      <c r="G9" s="50"/>
    </row>
    <row r="10" spans="1:7" ht="15">
      <c r="A10" s="49">
        <v>9</v>
      </c>
      <c r="B10" s="106" t="s">
        <v>47</v>
      </c>
      <c r="C10" s="106" t="s">
        <v>46</v>
      </c>
      <c r="D10" s="53"/>
      <c r="E10" s="53"/>
      <c r="F10" s="53"/>
      <c r="G10" s="50"/>
    </row>
    <row r="11" spans="1:7" ht="15">
      <c r="A11" s="47">
        <v>10</v>
      </c>
      <c r="B11" s="106" t="s">
        <v>48</v>
      </c>
      <c r="C11" s="106" t="s">
        <v>46</v>
      </c>
      <c r="D11" s="53"/>
      <c r="E11" s="53"/>
      <c r="F11" s="53"/>
      <c r="G11" s="50"/>
    </row>
    <row r="12" spans="1:7" ht="15">
      <c r="A12" s="49">
        <f aca="true" t="shared" si="0" ref="A12:A33">A11+1</f>
        <v>11</v>
      </c>
      <c r="B12" s="106" t="s">
        <v>49</v>
      </c>
      <c r="C12" s="106" t="s">
        <v>46</v>
      </c>
      <c r="D12" s="53"/>
      <c r="E12" s="53"/>
      <c r="F12" s="53"/>
      <c r="G12" s="50"/>
    </row>
    <row r="13" spans="1:7" ht="15">
      <c r="A13" s="49">
        <f t="shared" si="0"/>
        <v>12</v>
      </c>
      <c r="B13" s="106" t="s">
        <v>50</v>
      </c>
      <c r="C13" s="106" t="s">
        <v>51</v>
      </c>
      <c r="D13" s="53"/>
      <c r="E13" s="53"/>
      <c r="F13" s="53"/>
      <c r="G13" s="50"/>
    </row>
    <row r="14" spans="1:7" ht="15">
      <c r="A14" s="47">
        <v>13</v>
      </c>
      <c r="B14" s="106" t="s">
        <v>52</v>
      </c>
      <c r="C14" s="106" t="s">
        <v>51</v>
      </c>
      <c r="D14" s="53"/>
      <c r="E14" s="53"/>
      <c r="F14" s="53"/>
      <c r="G14" s="50"/>
    </row>
    <row r="15" spans="1:7" ht="15">
      <c r="A15" s="49">
        <f t="shared" si="0"/>
        <v>14</v>
      </c>
      <c r="B15" s="106" t="s">
        <v>53</v>
      </c>
      <c r="C15" s="106" t="s">
        <v>54</v>
      </c>
      <c r="D15" s="53"/>
      <c r="E15" s="53"/>
      <c r="F15" s="53"/>
      <c r="G15" s="50"/>
    </row>
    <row r="16" spans="1:7" ht="15">
      <c r="A16" s="49">
        <f t="shared" si="0"/>
        <v>15</v>
      </c>
      <c r="B16" s="106" t="s">
        <v>55</v>
      </c>
      <c r="C16" s="106" t="s">
        <v>56</v>
      </c>
      <c r="D16" s="53"/>
      <c r="E16" s="53"/>
      <c r="F16" s="53"/>
      <c r="G16" s="50"/>
    </row>
    <row r="17" spans="1:7" ht="15">
      <c r="A17" s="49">
        <f t="shared" si="0"/>
        <v>16</v>
      </c>
      <c r="B17" s="106" t="s">
        <v>57</v>
      </c>
      <c r="C17" s="106" t="s">
        <v>56</v>
      </c>
      <c r="D17" s="53"/>
      <c r="E17" s="53"/>
      <c r="F17" s="53"/>
      <c r="G17" s="52"/>
    </row>
    <row r="18" spans="1:7" ht="15">
      <c r="A18" s="49">
        <f t="shared" si="0"/>
        <v>17</v>
      </c>
      <c r="B18" s="106" t="s">
        <v>58</v>
      </c>
      <c r="C18" s="106" t="s">
        <v>59</v>
      </c>
      <c r="D18" s="53"/>
      <c r="E18" s="53"/>
      <c r="F18" s="53"/>
      <c r="G18" s="52"/>
    </row>
    <row r="19" spans="1:7" ht="15.75" thickBot="1">
      <c r="A19" s="49">
        <f t="shared" si="0"/>
        <v>18</v>
      </c>
      <c r="B19" s="106" t="s">
        <v>60</v>
      </c>
      <c r="C19" s="106" t="s">
        <v>59</v>
      </c>
      <c r="D19" s="55"/>
      <c r="E19" s="55"/>
      <c r="F19" s="55"/>
      <c r="G19" s="52"/>
    </row>
    <row r="20" spans="1:7" ht="15">
      <c r="A20" s="49">
        <f t="shared" si="0"/>
        <v>19</v>
      </c>
      <c r="B20" s="106" t="s">
        <v>61</v>
      </c>
      <c r="C20" s="106" t="s">
        <v>59</v>
      </c>
      <c r="D20" s="52"/>
      <c r="E20" s="52"/>
      <c r="F20" s="52"/>
      <c r="G20" s="52"/>
    </row>
    <row r="21" spans="1:7" ht="15">
      <c r="A21" s="49">
        <f t="shared" si="0"/>
        <v>20</v>
      </c>
      <c r="B21" s="106" t="s">
        <v>62</v>
      </c>
      <c r="C21" s="106" t="s">
        <v>59</v>
      </c>
      <c r="D21" s="52"/>
      <c r="E21" s="52"/>
      <c r="F21" s="52"/>
      <c r="G21" s="52"/>
    </row>
    <row r="22" spans="1:7" ht="15">
      <c r="A22" s="49">
        <f t="shared" si="0"/>
        <v>21</v>
      </c>
      <c r="B22" s="106" t="s">
        <v>63</v>
      </c>
      <c r="C22" s="106" t="s">
        <v>64</v>
      </c>
      <c r="D22" s="52"/>
      <c r="E22" s="52"/>
      <c r="F22" s="52"/>
      <c r="G22" s="52"/>
    </row>
    <row r="23" spans="1:7" ht="15">
      <c r="A23" s="49">
        <f t="shared" si="0"/>
        <v>22</v>
      </c>
      <c r="B23" s="106" t="s">
        <v>65</v>
      </c>
      <c r="C23" s="106" t="s">
        <v>64</v>
      </c>
      <c r="D23" s="52"/>
      <c r="E23" s="52"/>
      <c r="F23" s="52"/>
      <c r="G23" s="52"/>
    </row>
    <row r="24" spans="1:7" ht="15">
      <c r="A24" s="49">
        <f t="shared" si="0"/>
        <v>23</v>
      </c>
      <c r="B24" s="106"/>
      <c r="C24" s="106"/>
      <c r="D24" s="52"/>
      <c r="E24" s="52"/>
      <c r="F24" s="52"/>
      <c r="G24" s="52"/>
    </row>
    <row r="25" spans="1:7" ht="15">
      <c r="A25" s="49">
        <f t="shared" si="0"/>
        <v>24</v>
      </c>
      <c r="B25" s="105"/>
      <c r="C25" s="105"/>
      <c r="D25" s="52"/>
      <c r="E25" s="52"/>
      <c r="F25" s="52"/>
      <c r="G25" s="52"/>
    </row>
    <row r="26" spans="1:7" ht="15">
      <c r="A26" s="49">
        <f t="shared" si="0"/>
        <v>25</v>
      </c>
      <c r="B26" s="52"/>
      <c r="C26" s="52"/>
      <c r="D26" s="52"/>
      <c r="E26" s="52"/>
      <c r="F26" s="52"/>
      <c r="G26" s="52"/>
    </row>
    <row r="27" spans="1:7" ht="15">
      <c r="A27" s="49">
        <f t="shared" si="0"/>
        <v>26</v>
      </c>
      <c r="B27" s="52"/>
      <c r="C27" s="52"/>
      <c r="D27" s="52"/>
      <c r="E27" s="52"/>
      <c r="F27" s="52"/>
      <c r="G27" s="52"/>
    </row>
    <row r="28" spans="1:7" ht="15">
      <c r="A28" s="49">
        <f t="shared" si="0"/>
        <v>27</v>
      </c>
      <c r="B28" s="52"/>
      <c r="C28" s="52"/>
      <c r="D28" s="52"/>
      <c r="E28" s="52"/>
      <c r="F28" s="52"/>
      <c r="G28" s="52"/>
    </row>
    <row r="29" spans="1:7" ht="15">
      <c r="A29" s="49">
        <f t="shared" si="0"/>
        <v>28</v>
      </c>
      <c r="B29" s="52"/>
      <c r="C29" s="52"/>
      <c r="D29" s="52"/>
      <c r="E29" s="52"/>
      <c r="F29" s="52"/>
      <c r="G29" s="52"/>
    </row>
    <row r="30" spans="1:7" ht="15">
      <c r="A30" s="49">
        <f t="shared" si="0"/>
        <v>29</v>
      </c>
      <c r="B30" s="52"/>
      <c r="C30" s="52"/>
      <c r="D30" s="52"/>
      <c r="E30" s="52"/>
      <c r="F30" s="52"/>
      <c r="G30" s="52"/>
    </row>
    <row r="31" spans="1:7" ht="15">
      <c r="A31" s="49">
        <f t="shared" si="0"/>
        <v>30</v>
      </c>
      <c r="B31" s="52"/>
      <c r="C31" s="52"/>
      <c r="D31" s="52"/>
      <c r="E31" s="52"/>
      <c r="F31" s="52"/>
      <c r="G31" s="52"/>
    </row>
    <row r="32" spans="1:7" ht="15">
      <c r="A32" s="49">
        <f t="shared" si="0"/>
        <v>31</v>
      </c>
      <c r="B32" s="52"/>
      <c r="C32" s="52"/>
      <c r="D32" s="52"/>
      <c r="E32" s="52"/>
      <c r="F32" s="52"/>
      <c r="G32" s="52"/>
    </row>
    <row r="33" spans="1:7" ht="15.75" thickBot="1">
      <c r="A33" s="49">
        <f t="shared" si="0"/>
        <v>32</v>
      </c>
      <c r="B33" s="51"/>
      <c r="C33" s="51"/>
      <c r="D33" s="51"/>
      <c r="E33" s="51"/>
      <c r="F33" s="51"/>
      <c r="G33" s="5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E86"/>
  <sheetViews>
    <sheetView tabSelected="1" zoomScale="90" zoomScaleNormal="90" zoomScalePageLayoutView="0" workbookViewId="0" topLeftCell="A1">
      <selection activeCell="G4" sqref="G4:I4"/>
    </sheetView>
  </sheetViews>
  <sheetFormatPr defaultColWidth="11.421875" defaultRowHeight="12.75"/>
  <cols>
    <col min="1" max="1" width="0.5625" style="0" customWidth="1"/>
    <col min="2" max="2" width="1.57421875" style="0" customWidth="1"/>
    <col min="3" max="3" width="3.00390625" style="0" customWidth="1"/>
    <col min="4" max="4" width="18.57421875" style="0" customWidth="1"/>
    <col min="5" max="5" width="3.57421875" style="0" customWidth="1"/>
    <col min="6" max="6" width="2.57421875" style="0" customWidth="1"/>
    <col min="7" max="18" width="2.8515625" style="0" customWidth="1"/>
    <col min="19" max="23" width="3.00390625" style="0" customWidth="1"/>
    <col min="24" max="24" width="2.8515625" style="0" customWidth="1"/>
    <col min="25" max="25" width="1.421875" style="0" customWidth="1"/>
    <col min="26" max="26" width="0.42578125" style="0" customWidth="1"/>
    <col min="27" max="27" width="2.57421875" style="0" customWidth="1"/>
    <col min="28" max="79" width="2.8515625" style="0" customWidth="1"/>
  </cols>
  <sheetData>
    <row r="1" spans="4:57" ht="21" customHeight="1" thickBot="1">
      <c r="D1" s="2" t="s">
        <v>3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08" t="s">
        <v>89</v>
      </c>
      <c r="AC1" s="108"/>
      <c r="AD1" s="109"/>
      <c r="AE1" s="108"/>
      <c r="AF1" s="108"/>
      <c r="AG1" s="108"/>
      <c r="AH1" s="108"/>
      <c r="AI1" s="108"/>
      <c r="AJ1" s="108"/>
      <c r="AK1" s="108"/>
      <c r="AL1" s="132" t="s">
        <v>4</v>
      </c>
      <c r="AM1" s="108"/>
      <c r="AN1" s="108"/>
      <c r="AO1" s="108"/>
      <c r="AP1" s="108"/>
      <c r="AQ1" s="109"/>
      <c r="AR1" s="108"/>
      <c r="AS1" s="108"/>
      <c r="AT1" s="108"/>
      <c r="AU1" s="108"/>
      <c r="AV1" s="108"/>
      <c r="AW1" s="109"/>
      <c r="AX1" s="109"/>
      <c r="AY1" s="109"/>
      <c r="AZ1" s="109"/>
      <c r="BA1" s="109"/>
      <c r="BB1" s="109"/>
      <c r="BC1" s="109"/>
      <c r="BD1" s="1"/>
      <c r="BE1" s="1"/>
    </row>
    <row r="2" spans="4:57" ht="13.5" customHeight="1" thickBot="1" thickTop="1"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4"/>
      <c r="AA2" s="1"/>
      <c r="AB2" s="5">
        <v>13</v>
      </c>
      <c r="AC2" s="133"/>
      <c r="AD2" s="133"/>
      <c r="AE2" s="118"/>
      <c r="AF2" s="107" t="s">
        <v>89</v>
      </c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7" t="s">
        <v>1</v>
      </c>
      <c r="AX2" s="8" t="s">
        <v>5</v>
      </c>
      <c r="AY2" s="9"/>
      <c r="AZ2" s="9"/>
      <c r="BA2" s="9"/>
      <c r="BB2" s="134"/>
      <c r="BC2" s="135"/>
      <c r="BD2" s="1"/>
      <c r="BE2" s="1"/>
    </row>
    <row r="3" spans="4:57" ht="13.5" customHeight="1" thickBot="1" thickTop="1">
      <c r="D3" s="1"/>
      <c r="E3" s="1"/>
      <c r="F3" s="1"/>
      <c r="G3" s="57"/>
      <c r="H3" s="58"/>
      <c r="I3" s="65"/>
      <c r="J3" s="1"/>
      <c r="K3" s="57"/>
      <c r="L3" s="58"/>
      <c r="M3" s="59"/>
      <c r="N3" s="1"/>
      <c r="O3" s="1"/>
      <c r="P3" s="10" t="s">
        <v>6</v>
      </c>
      <c r="Q3" s="11"/>
      <c r="R3" s="11" t="s">
        <v>34</v>
      </c>
      <c r="S3" s="11"/>
      <c r="T3" s="11"/>
      <c r="U3" s="11"/>
      <c r="V3" s="11"/>
      <c r="W3" s="11"/>
      <c r="X3" s="12"/>
      <c r="Y3" s="13"/>
      <c r="Z3" s="4"/>
      <c r="AA3" s="1"/>
      <c r="AB3" s="108"/>
      <c r="AC3" s="122"/>
      <c r="AD3" s="122"/>
      <c r="AE3" s="123"/>
      <c r="AF3" s="117">
        <v>25</v>
      </c>
      <c r="AG3" s="117"/>
      <c r="AH3" s="117"/>
      <c r="AI3" s="118"/>
      <c r="AJ3" s="107" t="s">
        <v>89</v>
      </c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36" t="s">
        <v>7</v>
      </c>
      <c r="AX3" s="137" t="str">
        <f>+S25</f>
        <v>Nebenführ</v>
      </c>
      <c r="AY3" s="134"/>
      <c r="AZ3" s="134"/>
      <c r="BA3" s="134"/>
      <c r="BB3" s="134"/>
      <c r="BC3" s="135"/>
      <c r="BD3" s="1"/>
      <c r="BE3" s="1"/>
    </row>
    <row r="4" spans="7:57" ht="19.5" customHeight="1" thickBot="1" thickTop="1">
      <c r="G4" s="152" t="s">
        <v>95</v>
      </c>
      <c r="H4" s="153"/>
      <c r="I4" s="154"/>
      <c r="K4" s="149" t="s">
        <v>67</v>
      </c>
      <c r="L4" s="150"/>
      <c r="M4" s="151"/>
      <c r="O4" s="1"/>
      <c r="P4" s="10" t="s">
        <v>8</v>
      </c>
      <c r="Q4" s="11"/>
      <c r="R4" s="11" t="s">
        <v>33</v>
      </c>
      <c r="S4" s="11"/>
      <c r="T4" s="11"/>
      <c r="U4" s="11"/>
      <c r="V4" s="11"/>
      <c r="W4" s="11"/>
      <c r="X4" s="12"/>
      <c r="Y4" s="13"/>
      <c r="Z4" s="4"/>
      <c r="AA4" s="1"/>
      <c r="AB4" s="5">
        <v>14</v>
      </c>
      <c r="AC4" s="108"/>
      <c r="AD4" s="108"/>
      <c r="AE4" s="108"/>
      <c r="AF4" s="107" t="str">
        <f>IF(K27=G26,G28,IF(K27=G28,G26," "))</f>
        <v>Reimann</v>
      </c>
      <c r="AG4" s="122"/>
      <c r="AH4" s="122"/>
      <c r="AI4" s="123"/>
      <c r="AJ4" s="117">
        <v>37</v>
      </c>
      <c r="AK4" s="117"/>
      <c r="AL4" s="117"/>
      <c r="AM4" s="118"/>
      <c r="AN4" s="109"/>
      <c r="AO4" s="109"/>
      <c r="AP4" s="109"/>
      <c r="AQ4" s="109"/>
      <c r="AR4" s="108"/>
      <c r="AS4" s="108"/>
      <c r="AT4" s="108"/>
      <c r="AU4" s="108"/>
      <c r="AV4" s="108"/>
      <c r="AW4" s="138" t="s">
        <v>9</v>
      </c>
      <c r="AX4" s="108" t="str">
        <f>IF(S25=S17,S33,IF(S25=S33,S17," "))</f>
        <v>Berschauer</v>
      </c>
      <c r="AY4" s="134"/>
      <c r="AZ4" s="134"/>
      <c r="BA4" s="134"/>
      <c r="BB4" s="134"/>
      <c r="BC4" s="135"/>
      <c r="BD4" s="1"/>
      <c r="BE4" s="1"/>
    </row>
    <row r="5" spans="7:57" ht="13.5" customHeight="1" thickBot="1" thickTop="1">
      <c r="G5" s="155"/>
      <c r="H5" s="156"/>
      <c r="I5" s="157"/>
      <c r="K5" s="60"/>
      <c r="L5" s="61"/>
      <c r="M5" s="62"/>
      <c r="O5" s="1"/>
      <c r="P5" s="10" t="s">
        <v>10</v>
      </c>
      <c r="Q5" s="11"/>
      <c r="R5" s="56" t="s">
        <v>68</v>
      </c>
      <c r="S5" s="36"/>
      <c r="T5" s="14"/>
      <c r="U5" s="11"/>
      <c r="V5" s="11"/>
      <c r="W5" s="11"/>
      <c r="X5" s="12"/>
      <c r="Y5" s="13"/>
      <c r="Z5" s="4"/>
      <c r="AA5" s="1"/>
      <c r="AB5" s="109"/>
      <c r="AC5" s="109"/>
      <c r="AD5" s="109"/>
      <c r="AE5" s="109"/>
      <c r="AF5" s="5">
        <v>21</v>
      </c>
      <c r="AG5" s="108"/>
      <c r="AH5" s="108"/>
      <c r="AI5" s="108"/>
      <c r="AJ5" s="109"/>
      <c r="AK5" s="109"/>
      <c r="AL5" s="109"/>
      <c r="AM5" s="139"/>
      <c r="AN5" s="109"/>
      <c r="AO5" s="109"/>
      <c r="AP5" s="109"/>
      <c r="AQ5" s="109"/>
      <c r="AR5" s="108"/>
      <c r="AS5" s="108"/>
      <c r="AT5" s="108"/>
      <c r="AU5" s="108"/>
      <c r="AV5" s="108"/>
      <c r="AW5" s="136" t="s">
        <v>11</v>
      </c>
      <c r="AX5" s="137" t="str">
        <f>+AZ18</f>
        <v>Oesterwind</v>
      </c>
      <c r="AY5" s="134"/>
      <c r="AZ5" s="134"/>
      <c r="BA5" s="134"/>
      <c r="BB5" s="134"/>
      <c r="BC5" s="135"/>
      <c r="BD5" s="1"/>
      <c r="BE5" s="1"/>
    </row>
    <row r="6" spans="7:57" ht="13.5" customHeight="1" thickBot="1">
      <c r="G6" s="63"/>
      <c r="H6" s="64"/>
      <c r="I6" s="66"/>
      <c r="K6" s="63" t="s">
        <v>35</v>
      </c>
      <c r="L6" s="64"/>
      <c r="M6" s="62"/>
      <c r="O6" s="1"/>
      <c r="P6" s="10"/>
      <c r="Q6" s="11"/>
      <c r="R6" s="11"/>
      <c r="S6" s="11"/>
      <c r="T6" s="15"/>
      <c r="U6" s="11"/>
      <c r="V6" s="11"/>
      <c r="W6" s="11"/>
      <c r="X6" s="12"/>
      <c r="Y6" s="13"/>
      <c r="Z6" s="4"/>
      <c r="AA6" s="1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39"/>
      <c r="AN6" s="107" t="s">
        <v>89</v>
      </c>
      <c r="AO6" s="108"/>
      <c r="AP6" s="108"/>
      <c r="AQ6" s="108"/>
      <c r="AR6" s="109"/>
      <c r="AS6" s="109"/>
      <c r="AT6" s="109"/>
      <c r="AU6" s="109"/>
      <c r="AV6" s="108"/>
      <c r="AW6" s="140" t="s">
        <v>2</v>
      </c>
      <c r="AX6" s="137" t="str">
        <f>+AZ34</f>
        <v>Scherer</v>
      </c>
      <c r="AY6" s="134"/>
      <c r="AZ6" s="134"/>
      <c r="BA6" s="134"/>
      <c r="BB6" s="134"/>
      <c r="BC6" s="135"/>
      <c r="BD6" s="1"/>
      <c r="BE6" s="1"/>
    </row>
    <row r="7" spans="4:57" ht="13.5" customHeight="1" thickBot="1" thickTop="1">
      <c r="D7" s="16" t="s">
        <v>12</v>
      </c>
      <c r="E7" s="17"/>
      <c r="F7" s="18"/>
      <c r="G7" s="19"/>
      <c r="H7" s="20"/>
      <c r="I7" s="21" t="s">
        <v>13</v>
      </c>
      <c r="J7" s="22"/>
      <c r="K7" s="19"/>
      <c r="L7" s="23" t="s">
        <v>2</v>
      </c>
      <c r="M7" s="21" t="s">
        <v>14</v>
      </c>
      <c r="N7" s="22"/>
      <c r="O7" s="1"/>
      <c r="P7" s="10" t="s">
        <v>15</v>
      </c>
      <c r="Q7" s="11"/>
      <c r="R7" s="11"/>
      <c r="S7" s="11" t="s">
        <v>69</v>
      </c>
      <c r="T7" s="11"/>
      <c r="U7" s="11"/>
      <c r="V7" s="11"/>
      <c r="W7" s="11"/>
      <c r="X7" s="12"/>
      <c r="Y7" s="13"/>
      <c r="Z7" s="4"/>
      <c r="AA7" s="1"/>
      <c r="AB7" s="107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39"/>
      <c r="AN7" s="117">
        <v>47</v>
      </c>
      <c r="AO7" s="117"/>
      <c r="AP7" s="117"/>
      <c r="AQ7" s="118"/>
      <c r="AR7" s="109"/>
      <c r="AS7" s="109"/>
      <c r="AT7" s="109"/>
      <c r="AU7" s="109"/>
      <c r="AV7" s="108"/>
      <c r="AW7" s="141" t="s">
        <v>16</v>
      </c>
      <c r="AX7" s="137" t="str">
        <f>IF(AZ18=AV14,AV22,AV14)</f>
        <v>Fest</v>
      </c>
      <c r="AY7" s="134"/>
      <c r="AZ7" s="134"/>
      <c r="BA7" s="134"/>
      <c r="BB7" s="134"/>
      <c r="BC7" s="135"/>
      <c r="BD7" s="1"/>
      <c r="BE7" s="1"/>
    </row>
    <row r="8" spans="4:57" ht="13.5" customHeight="1" thickBot="1" thickTop="1"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4"/>
      <c r="AA8" s="1"/>
      <c r="AB8" s="24">
        <v>15</v>
      </c>
      <c r="AC8" s="133"/>
      <c r="AD8" s="133"/>
      <c r="AE8" s="118"/>
      <c r="AF8" s="107"/>
      <c r="AG8" s="108"/>
      <c r="AH8" s="108"/>
      <c r="AI8" s="108"/>
      <c r="AJ8" s="109"/>
      <c r="AK8" s="109"/>
      <c r="AL8" s="109"/>
      <c r="AM8" s="139"/>
      <c r="AN8" s="109"/>
      <c r="AO8" s="109"/>
      <c r="AP8" s="109"/>
      <c r="AQ8" s="139"/>
      <c r="AR8" s="107" t="s">
        <v>89</v>
      </c>
      <c r="AS8" s="108"/>
      <c r="AT8" s="108"/>
      <c r="AU8" s="108"/>
      <c r="AV8" s="108"/>
      <c r="AW8" s="142" t="s">
        <v>17</v>
      </c>
      <c r="AX8" s="137" t="str">
        <f>IF(AZ34=AV30,AV38,AV30)</f>
        <v>Hermez</v>
      </c>
      <c r="AY8" s="134"/>
      <c r="AZ8" s="134"/>
      <c r="BA8" s="134"/>
      <c r="BB8" s="134"/>
      <c r="BC8" s="135"/>
      <c r="BD8" s="1"/>
      <c r="BE8" s="1"/>
    </row>
    <row r="9" spans="2:57" ht="13.5" customHeight="1" thickBot="1" thickTop="1">
      <c r="B9" s="25" t="s">
        <v>18</v>
      </c>
      <c r="C9" s="70" t="s">
        <v>0</v>
      </c>
      <c r="D9" s="71" t="s">
        <v>19</v>
      </c>
      <c r="E9" s="72"/>
      <c r="F9" s="73"/>
      <c r="G9" s="6"/>
      <c r="H9" s="6"/>
      <c r="I9" s="6"/>
      <c r="J9" s="6"/>
      <c r="K9" s="6"/>
      <c r="L9" s="6"/>
      <c r="M9" s="1"/>
      <c r="N9" s="1"/>
      <c r="O9" s="1"/>
      <c r="P9" s="1"/>
      <c r="Q9" s="1"/>
      <c r="R9" s="26"/>
      <c r="S9" s="26"/>
      <c r="T9" s="26"/>
      <c r="U9" s="26"/>
      <c r="V9" s="1"/>
      <c r="W9" s="1"/>
      <c r="X9" s="1"/>
      <c r="Y9" s="1"/>
      <c r="Z9" s="4"/>
      <c r="AA9" s="1"/>
      <c r="AB9" s="107"/>
      <c r="AC9" s="122"/>
      <c r="AD9" s="122"/>
      <c r="AE9" s="123"/>
      <c r="AF9" s="116">
        <v>26</v>
      </c>
      <c r="AG9" s="117"/>
      <c r="AH9" s="117"/>
      <c r="AI9" s="118"/>
      <c r="AJ9" s="107" t="s">
        <v>84</v>
      </c>
      <c r="AK9" s="108"/>
      <c r="AL9" s="108"/>
      <c r="AM9" s="120"/>
      <c r="AN9" s="109"/>
      <c r="AO9" s="109"/>
      <c r="AP9" s="109"/>
      <c r="AQ9" s="139"/>
      <c r="AR9" s="117">
        <v>51</v>
      </c>
      <c r="AS9" s="117"/>
      <c r="AT9" s="117"/>
      <c r="AU9" s="118"/>
      <c r="AV9" s="108"/>
      <c r="AW9" s="141" t="s">
        <v>20</v>
      </c>
      <c r="AX9" s="137" t="str">
        <f>IF(AV14=AR8,AR20,AR8)</f>
        <v>Bönisch</v>
      </c>
      <c r="AY9" s="134"/>
      <c r="AZ9" s="134"/>
      <c r="BA9" s="134"/>
      <c r="BB9" s="134"/>
      <c r="BC9" s="135"/>
      <c r="BD9" s="1"/>
      <c r="BE9" s="1"/>
    </row>
    <row r="10" spans="2:57" ht="13.5" customHeight="1" thickBot="1" thickTop="1">
      <c r="B10" s="67"/>
      <c r="C10" s="74">
        <v>1</v>
      </c>
      <c r="D10" s="86" t="str">
        <f>Wiegeliste!B2&amp;", "&amp;Wiegeliste!C2&amp;"  "&amp;Wiegeliste!E2</f>
        <v>Huschidarian, Jan, WÜ  </v>
      </c>
      <c r="E10" s="87"/>
      <c r="F10" s="88"/>
      <c r="G10" s="107" t="s">
        <v>75</v>
      </c>
      <c r="H10" s="107"/>
      <c r="I10" s="107"/>
      <c r="J10" s="107"/>
      <c r="K10" s="107"/>
      <c r="L10" s="107"/>
      <c r="M10" s="108"/>
      <c r="N10" s="108"/>
      <c r="O10" s="108" t="s">
        <v>2</v>
      </c>
      <c r="P10" s="109"/>
      <c r="Q10" s="108"/>
      <c r="R10" s="35"/>
      <c r="S10" s="110"/>
      <c r="T10" s="110"/>
      <c r="U10" s="110"/>
      <c r="V10" s="108"/>
      <c r="W10" s="108"/>
      <c r="X10" s="108"/>
      <c r="Y10" s="1"/>
      <c r="Z10" s="4"/>
      <c r="AA10" s="1"/>
      <c r="AB10" s="24">
        <v>16</v>
      </c>
      <c r="AC10" s="108"/>
      <c r="AD10" s="108"/>
      <c r="AE10" s="108"/>
      <c r="AF10" s="107" t="s">
        <v>84</v>
      </c>
      <c r="AG10" s="122"/>
      <c r="AH10" s="122"/>
      <c r="AI10" s="123"/>
      <c r="AJ10" s="117">
        <v>38</v>
      </c>
      <c r="AK10" s="117"/>
      <c r="AL10" s="117"/>
      <c r="AM10" s="133"/>
      <c r="AN10" s="107" t="str">
        <f>IF(O13=K11,K15,IF(O13=K15,K11," "))</f>
        <v>Huschidarian</v>
      </c>
      <c r="AO10" s="122"/>
      <c r="AP10" s="122"/>
      <c r="AQ10" s="123"/>
      <c r="AR10" s="109"/>
      <c r="AS10" s="109"/>
      <c r="AT10" s="109"/>
      <c r="AU10" s="139"/>
      <c r="AV10" s="108"/>
      <c r="AW10" s="142" t="s">
        <v>21</v>
      </c>
      <c r="AX10" s="137" t="str">
        <f>IF(AV38=AR32,AR44,AR32)</f>
        <v>Kumer</v>
      </c>
      <c r="AY10" s="134"/>
      <c r="AZ10" s="134"/>
      <c r="BA10" s="134"/>
      <c r="BB10" s="134"/>
      <c r="BC10" s="135"/>
      <c r="BD10" s="1"/>
      <c r="BE10" s="26"/>
    </row>
    <row r="11" spans="2:57" ht="13.5" customHeight="1" thickBot="1" thickTop="1">
      <c r="B11" s="68"/>
      <c r="C11" s="75">
        <v>17</v>
      </c>
      <c r="D11" s="89" t="str">
        <f>Wiegeliste!B18&amp;", "&amp;Wiegeliste!C18&amp;"  "&amp;Wiegeliste!E18</f>
        <v>Hirschfelder, Justus, NW  </v>
      </c>
      <c r="E11" s="90"/>
      <c r="F11" s="91"/>
      <c r="G11" s="111">
        <v>1</v>
      </c>
      <c r="H11" s="112"/>
      <c r="I11" s="112"/>
      <c r="J11" s="113"/>
      <c r="K11" s="107" t="s">
        <v>75</v>
      </c>
      <c r="L11" s="107"/>
      <c r="M11" s="108"/>
      <c r="N11" s="108"/>
      <c r="O11" s="109"/>
      <c r="P11" s="109"/>
      <c r="Q11" s="109"/>
      <c r="R11" s="109"/>
      <c r="S11" s="110"/>
      <c r="T11" s="110"/>
      <c r="U11" s="110"/>
      <c r="V11" s="108"/>
      <c r="W11" s="108"/>
      <c r="X11" s="108"/>
      <c r="Y11" s="1"/>
      <c r="Z11" s="4"/>
      <c r="AA11" s="1"/>
      <c r="AB11" s="109"/>
      <c r="AC11" s="109"/>
      <c r="AD11" s="109"/>
      <c r="AE11" s="109"/>
      <c r="AF11" s="5">
        <v>22</v>
      </c>
      <c r="AG11" s="108"/>
      <c r="AH11" s="108"/>
      <c r="AI11" s="108"/>
      <c r="AJ11" s="108"/>
      <c r="AK11" s="108"/>
      <c r="AL11" s="108"/>
      <c r="AM11" s="108"/>
      <c r="AN11" s="5">
        <v>33</v>
      </c>
      <c r="AO11" s="109"/>
      <c r="AP11" s="109"/>
      <c r="AQ11" s="109"/>
      <c r="AR11" s="109"/>
      <c r="AS11" s="109"/>
      <c r="AT11" s="109"/>
      <c r="AU11" s="139"/>
      <c r="AV11" s="108"/>
      <c r="AW11" s="108"/>
      <c r="AX11" s="108"/>
      <c r="AY11" s="108"/>
      <c r="AZ11" s="108"/>
      <c r="BA11" s="108"/>
      <c r="BB11" s="108"/>
      <c r="BC11" s="108"/>
      <c r="BD11" s="1"/>
      <c r="BE11" s="1"/>
    </row>
    <row r="12" spans="2:57" ht="12" customHeight="1" thickBot="1" thickTop="1">
      <c r="B12" s="68"/>
      <c r="C12" s="75">
        <v>9</v>
      </c>
      <c r="D12" s="89" t="str">
        <f>Wiegeliste!B10&amp;", "&amp;Wiegeliste!C10&amp;"  "&amp;Wiegeliste!E10</f>
        <v>Schöneberg , Aldemar, BE  </v>
      </c>
      <c r="E12" s="90"/>
      <c r="F12" s="91"/>
      <c r="G12" s="107" t="s">
        <v>73</v>
      </c>
      <c r="H12" s="114"/>
      <c r="I12" s="114"/>
      <c r="J12" s="115"/>
      <c r="K12" s="116">
        <v>17</v>
      </c>
      <c r="L12" s="112"/>
      <c r="M12" s="117"/>
      <c r="N12" s="118"/>
      <c r="O12" s="109"/>
      <c r="P12" s="109"/>
      <c r="Q12" s="109"/>
      <c r="R12" s="109"/>
      <c r="S12" s="110"/>
      <c r="T12" s="110"/>
      <c r="U12" s="110"/>
      <c r="V12" s="108"/>
      <c r="W12" s="108"/>
      <c r="X12" s="108"/>
      <c r="Y12" s="1"/>
      <c r="Z12" s="4"/>
      <c r="AA12" s="1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39"/>
      <c r="AV12" s="108" t="s">
        <v>2</v>
      </c>
      <c r="AW12" s="108"/>
      <c r="AX12" s="108"/>
      <c r="AY12" s="108"/>
      <c r="AZ12" s="108"/>
      <c r="BA12" s="108"/>
      <c r="BB12" s="108"/>
      <c r="BC12" s="108"/>
      <c r="BE12" s="1"/>
    </row>
    <row r="13" spans="2:57" ht="14.25" customHeight="1" thickBot="1" thickTop="1">
      <c r="B13" s="69"/>
      <c r="C13" s="76">
        <v>25</v>
      </c>
      <c r="D13" s="92" t="str">
        <f>Wiegeliste!B26&amp;", "&amp;Wiegeliste!C26&amp;"  "&amp;Wiegeliste!E26</f>
        <v>,   </v>
      </c>
      <c r="E13" s="93"/>
      <c r="F13" s="94"/>
      <c r="G13" s="111">
        <v>2</v>
      </c>
      <c r="H13" s="119"/>
      <c r="I13" s="119"/>
      <c r="J13" s="107"/>
      <c r="K13" s="107"/>
      <c r="L13" s="107"/>
      <c r="M13" s="108"/>
      <c r="N13" s="120"/>
      <c r="O13" s="107" t="s">
        <v>74</v>
      </c>
      <c r="P13" s="109"/>
      <c r="Q13" s="109"/>
      <c r="R13" s="109"/>
      <c r="S13" s="110"/>
      <c r="T13" s="110"/>
      <c r="U13" s="110"/>
      <c r="V13" s="110"/>
      <c r="W13" s="110"/>
      <c r="X13" s="110"/>
      <c r="Y13" s="1"/>
      <c r="Z13" s="4"/>
      <c r="AA13" s="1"/>
      <c r="AB13" s="107" t="s">
        <v>90</v>
      </c>
      <c r="AC13" s="108"/>
      <c r="AD13" s="109"/>
      <c r="AE13" s="108"/>
      <c r="AF13" s="108"/>
      <c r="AG13" s="108"/>
      <c r="AH13" s="108"/>
      <c r="AI13" s="108"/>
      <c r="AJ13" s="108"/>
      <c r="AK13" s="108"/>
      <c r="AL13" s="109"/>
      <c r="AM13" s="108"/>
      <c r="AN13" s="109"/>
      <c r="AO13" s="109"/>
      <c r="AP13" s="109"/>
      <c r="AQ13" s="109"/>
      <c r="AR13" s="109"/>
      <c r="AS13" s="109"/>
      <c r="AT13" s="109"/>
      <c r="AU13" s="139"/>
      <c r="AV13" s="109"/>
      <c r="AW13" s="109"/>
      <c r="AX13" s="109"/>
      <c r="AY13" s="109"/>
      <c r="AZ13" s="109"/>
      <c r="BA13" s="109"/>
      <c r="BB13" s="109"/>
      <c r="BC13" s="109"/>
      <c r="BE13" s="27"/>
    </row>
    <row r="14" spans="2:57" ht="15.75" customHeight="1" thickBot="1" thickTop="1">
      <c r="B14" s="68"/>
      <c r="C14" s="74">
        <v>5</v>
      </c>
      <c r="D14" s="86" t="str">
        <f>Wiegeliste!B6&amp;", "&amp;Wiegeliste!C6&amp;"  "&amp;Wiegeliste!E6</f>
        <v>Mailian, Chaik, BY  </v>
      </c>
      <c r="E14" s="95"/>
      <c r="F14" s="96"/>
      <c r="G14" s="107" t="s">
        <v>76</v>
      </c>
      <c r="H14" s="107"/>
      <c r="I14" s="107"/>
      <c r="J14" s="107"/>
      <c r="K14" s="107"/>
      <c r="L14" s="107"/>
      <c r="M14" s="108"/>
      <c r="N14" s="120"/>
      <c r="O14" s="116">
        <v>33</v>
      </c>
      <c r="P14" s="117"/>
      <c r="Q14" s="117"/>
      <c r="R14" s="118"/>
      <c r="S14" s="108" t="s">
        <v>2</v>
      </c>
      <c r="T14" s="108"/>
      <c r="U14" s="110"/>
      <c r="V14" s="121"/>
      <c r="W14" s="110"/>
      <c r="X14" s="110"/>
      <c r="Y14" s="1"/>
      <c r="Z14" s="4"/>
      <c r="AA14" s="1"/>
      <c r="AB14" s="24">
        <v>9</v>
      </c>
      <c r="AC14" s="133"/>
      <c r="AD14" s="133"/>
      <c r="AE14" s="118"/>
      <c r="AF14" s="107" t="s">
        <v>90</v>
      </c>
      <c r="AG14" s="108"/>
      <c r="AH14" s="108"/>
      <c r="AI14" s="108"/>
      <c r="AJ14" s="108"/>
      <c r="AK14" s="108"/>
      <c r="AL14" s="108"/>
      <c r="AM14" s="108"/>
      <c r="AN14" s="109"/>
      <c r="AO14" s="109"/>
      <c r="AP14" s="109"/>
      <c r="AQ14" s="109"/>
      <c r="AR14" s="109"/>
      <c r="AS14" s="109"/>
      <c r="AT14" s="109"/>
      <c r="AU14" s="139"/>
      <c r="AV14" s="107" t="s">
        <v>88</v>
      </c>
      <c r="AW14" s="109"/>
      <c r="AX14" s="109"/>
      <c r="AY14" s="109"/>
      <c r="AZ14" s="108"/>
      <c r="BA14" s="108"/>
      <c r="BB14" s="108"/>
      <c r="BC14" s="108"/>
      <c r="BE14" s="27"/>
    </row>
    <row r="15" spans="2:57" ht="13.5" customHeight="1" thickBot="1" thickTop="1">
      <c r="B15" s="68"/>
      <c r="C15" s="75">
        <v>21</v>
      </c>
      <c r="D15" s="89" t="str">
        <f>Wiegeliste!B22&amp;", "&amp;Wiegeliste!C22&amp;"  "&amp;Wiegeliste!E22</f>
        <v>Kohlmannslehner, Marc Raffael, SL  </v>
      </c>
      <c r="E15" s="90"/>
      <c r="F15" s="91"/>
      <c r="G15" s="111">
        <v>3</v>
      </c>
      <c r="H15" s="112"/>
      <c r="I15" s="112"/>
      <c r="J15" s="113"/>
      <c r="K15" s="107" t="s">
        <v>74</v>
      </c>
      <c r="L15" s="114"/>
      <c r="M15" s="122"/>
      <c r="N15" s="123"/>
      <c r="O15" s="108"/>
      <c r="P15" s="108"/>
      <c r="Q15" s="108"/>
      <c r="R15" s="120"/>
      <c r="S15" s="109"/>
      <c r="T15" s="109"/>
      <c r="U15" s="124"/>
      <c r="V15" s="110"/>
      <c r="W15" s="110"/>
      <c r="X15" s="110"/>
      <c r="Y15" s="1"/>
      <c r="Z15" s="4"/>
      <c r="AA15" s="1"/>
      <c r="AB15" s="107"/>
      <c r="AC15" s="122"/>
      <c r="AD15" s="122"/>
      <c r="AE15" s="123"/>
      <c r="AF15" s="117">
        <v>27</v>
      </c>
      <c r="AG15" s="117"/>
      <c r="AH15" s="117"/>
      <c r="AI15" s="118"/>
      <c r="AJ15" s="107" t="s">
        <v>90</v>
      </c>
      <c r="AK15" s="108"/>
      <c r="AL15" s="108"/>
      <c r="AM15" s="108"/>
      <c r="AN15" s="109"/>
      <c r="AO15" s="109"/>
      <c r="AP15" s="109"/>
      <c r="AQ15" s="109"/>
      <c r="AR15" s="109"/>
      <c r="AS15" s="109"/>
      <c r="AT15" s="109"/>
      <c r="AU15" s="139"/>
      <c r="AV15" s="117">
        <v>55</v>
      </c>
      <c r="AW15" s="117"/>
      <c r="AX15" s="117"/>
      <c r="AY15" s="118"/>
      <c r="AZ15" s="108"/>
      <c r="BA15" s="108"/>
      <c r="BB15" s="108"/>
      <c r="BC15" s="108"/>
      <c r="BE15" s="1"/>
    </row>
    <row r="16" spans="2:57" ht="13.5" customHeight="1" thickBot="1" thickTop="1">
      <c r="B16" s="68"/>
      <c r="C16" s="75">
        <v>13</v>
      </c>
      <c r="D16" s="89" t="str">
        <f>Wiegeliste!B14&amp;", "&amp;Wiegeliste!C14&amp;"  "&amp;Wiegeliste!E14</f>
        <v>Berschauer, Damian, RP  </v>
      </c>
      <c r="E16" s="90"/>
      <c r="F16" s="91"/>
      <c r="G16" s="114" t="s">
        <v>74</v>
      </c>
      <c r="H16" s="114"/>
      <c r="I16" s="114"/>
      <c r="J16" s="115"/>
      <c r="K16" s="116">
        <v>18</v>
      </c>
      <c r="L16" s="119"/>
      <c r="M16" s="125"/>
      <c r="N16" s="108"/>
      <c r="O16" s="108"/>
      <c r="P16" s="108"/>
      <c r="Q16" s="108"/>
      <c r="R16" s="120"/>
      <c r="S16" s="109"/>
      <c r="T16" s="109"/>
      <c r="U16" s="124"/>
      <c r="V16" s="110"/>
      <c r="W16" s="110"/>
      <c r="X16" s="110"/>
      <c r="Y16" s="1"/>
      <c r="Z16" s="4"/>
      <c r="AA16" s="1"/>
      <c r="AB16" s="5">
        <v>10</v>
      </c>
      <c r="AC16" s="108"/>
      <c r="AD16" s="108"/>
      <c r="AE16" s="108"/>
      <c r="AF16" s="107" t="str">
        <f>IF(K35=G34,G36,IF(K35=G36,G34," "))</f>
        <v>Hermann</v>
      </c>
      <c r="AG16" s="122"/>
      <c r="AH16" s="122"/>
      <c r="AI16" s="123"/>
      <c r="AJ16" s="117">
        <v>39</v>
      </c>
      <c r="AK16" s="117"/>
      <c r="AL16" s="117"/>
      <c r="AM16" s="118"/>
      <c r="AN16" s="108"/>
      <c r="AO16" s="108"/>
      <c r="AP16" s="108"/>
      <c r="AQ16" s="108"/>
      <c r="AR16" s="108"/>
      <c r="AS16" s="108"/>
      <c r="AT16" s="143" t="s">
        <v>21</v>
      </c>
      <c r="AU16" s="120"/>
      <c r="AV16" s="108"/>
      <c r="AW16" s="108"/>
      <c r="AX16" s="108"/>
      <c r="AY16" s="120"/>
      <c r="AZ16" s="108"/>
      <c r="BA16" s="108"/>
      <c r="BB16" s="108"/>
      <c r="BC16" s="108"/>
      <c r="BE16" s="1"/>
    </row>
    <row r="17" spans="2:57" ht="13.5" customHeight="1" thickBot="1" thickTop="1">
      <c r="B17" s="80"/>
      <c r="C17" s="76">
        <v>29</v>
      </c>
      <c r="D17" s="92" t="str">
        <f>Wiegeliste!B30&amp;", "&amp;Wiegeliste!C30&amp;"  "&amp;Wiegeliste!E30</f>
        <v>,   </v>
      </c>
      <c r="E17" s="93"/>
      <c r="F17" s="94"/>
      <c r="G17" s="111">
        <v>4</v>
      </c>
      <c r="H17" s="119"/>
      <c r="I17" s="119"/>
      <c r="J17" s="107"/>
      <c r="K17" s="107"/>
      <c r="L17" s="107"/>
      <c r="M17" s="108"/>
      <c r="N17" s="108"/>
      <c r="O17" s="108"/>
      <c r="P17" s="108"/>
      <c r="Q17" s="126"/>
      <c r="R17" s="120"/>
      <c r="S17" s="107" t="s">
        <v>74</v>
      </c>
      <c r="T17" s="109"/>
      <c r="U17" s="127"/>
      <c r="V17" s="110"/>
      <c r="W17" s="110"/>
      <c r="X17" s="110"/>
      <c r="Y17" s="1"/>
      <c r="Z17" s="4"/>
      <c r="AA17" s="1"/>
      <c r="AB17" s="109"/>
      <c r="AC17" s="109"/>
      <c r="AD17" s="109"/>
      <c r="AE17" s="109"/>
      <c r="AF17" s="5">
        <v>23</v>
      </c>
      <c r="AG17" s="108"/>
      <c r="AH17" s="108"/>
      <c r="AI17" s="108"/>
      <c r="AJ17" s="109"/>
      <c r="AK17" s="109"/>
      <c r="AL17" s="109"/>
      <c r="AM17" s="139"/>
      <c r="AN17" s="108"/>
      <c r="AO17" s="108"/>
      <c r="AP17" s="108"/>
      <c r="AQ17" s="108"/>
      <c r="AR17" s="108"/>
      <c r="AS17" s="108"/>
      <c r="AT17" s="143" t="s">
        <v>2</v>
      </c>
      <c r="AU17" s="120"/>
      <c r="AV17" s="108"/>
      <c r="AW17" s="108"/>
      <c r="AX17" s="144" t="s">
        <v>17</v>
      </c>
      <c r="AY17" s="120"/>
      <c r="AZ17" s="109"/>
      <c r="BA17" s="109"/>
      <c r="BB17" s="109"/>
      <c r="BC17" s="109"/>
      <c r="BE17" s="1"/>
    </row>
    <row r="18" spans="2:57" ht="13.5" customHeight="1" thickBot="1" thickTop="1">
      <c r="B18" s="67"/>
      <c r="C18" s="74">
        <v>3</v>
      </c>
      <c r="D18" s="86" t="str">
        <f>Wiegeliste!B4&amp;", "&amp;Wiegeliste!C4&amp;"  "&amp;Wiegeliste!E4</f>
        <v>Dutenhöfer, Loris, HE  </v>
      </c>
      <c r="E18" s="87"/>
      <c r="F18" s="88"/>
      <c r="G18" s="107" t="s">
        <v>77</v>
      </c>
      <c r="H18" s="107"/>
      <c r="I18" s="107"/>
      <c r="J18" s="107"/>
      <c r="K18" s="107"/>
      <c r="L18" s="107"/>
      <c r="M18" s="108"/>
      <c r="N18" s="108"/>
      <c r="O18" s="108"/>
      <c r="P18" s="108"/>
      <c r="Q18" s="108"/>
      <c r="R18" s="120"/>
      <c r="S18" s="116">
        <v>45</v>
      </c>
      <c r="T18" s="117"/>
      <c r="U18" s="128"/>
      <c r="V18" s="129"/>
      <c r="W18" s="110"/>
      <c r="X18" s="110"/>
      <c r="Y18" s="1"/>
      <c r="Z18" s="4"/>
      <c r="AA18" s="1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39"/>
      <c r="AN18" s="107" t="s">
        <v>88</v>
      </c>
      <c r="AO18" s="108"/>
      <c r="AP18" s="108"/>
      <c r="AQ18" s="108"/>
      <c r="AR18" s="108"/>
      <c r="AS18" s="108"/>
      <c r="AT18" s="108"/>
      <c r="AU18" s="120"/>
      <c r="AV18" s="108"/>
      <c r="AW18" s="108"/>
      <c r="AX18" s="108"/>
      <c r="AY18" s="120"/>
      <c r="AZ18" s="107" t="s">
        <v>83</v>
      </c>
      <c r="BA18" s="108"/>
      <c r="BB18" s="108"/>
      <c r="BC18" s="108"/>
      <c r="BE18" s="26"/>
    </row>
    <row r="19" spans="2:57" ht="13.5" customHeight="1" thickBot="1" thickTop="1">
      <c r="B19" s="68"/>
      <c r="C19" s="75">
        <v>19</v>
      </c>
      <c r="D19" s="89" t="str">
        <f>Wiegeliste!B20&amp;", "&amp;Wiegeliste!C20&amp;"  "&amp;Wiegeliste!E20</f>
        <v>Lorbach, Maximilian , NW  </v>
      </c>
      <c r="E19" s="90"/>
      <c r="F19" s="91"/>
      <c r="G19" s="111">
        <v>5</v>
      </c>
      <c r="H19" s="112"/>
      <c r="I19" s="112"/>
      <c r="J19" s="113"/>
      <c r="K19" s="107" t="s">
        <v>77</v>
      </c>
      <c r="L19" s="107"/>
      <c r="M19" s="108"/>
      <c r="N19" s="108"/>
      <c r="O19" s="108"/>
      <c r="P19" s="108"/>
      <c r="Q19" s="108"/>
      <c r="R19" s="120"/>
      <c r="S19" s="108"/>
      <c r="T19" s="108"/>
      <c r="U19" s="108"/>
      <c r="V19" s="130"/>
      <c r="W19" s="110"/>
      <c r="X19" s="110"/>
      <c r="Y19" s="1"/>
      <c r="Z19" s="4"/>
      <c r="AA19" s="1"/>
      <c r="AB19" s="107" t="s">
        <v>91</v>
      </c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39"/>
      <c r="AN19" s="117">
        <v>48</v>
      </c>
      <c r="AO19" s="117"/>
      <c r="AP19" s="117"/>
      <c r="AQ19" s="118"/>
      <c r="AR19" s="108"/>
      <c r="AS19" s="108"/>
      <c r="AT19" s="108"/>
      <c r="AU19" s="120"/>
      <c r="AV19" s="108"/>
      <c r="AW19" s="108"/>
      <c r="AX19" s="108"/>
      <c r="AY19" s="120"/>
      <c r="AZ19" s="145">
        <v>57</v>
      </c>
      <c r="BA19" s="117"/>
      <c r="BB19" s="117"/>
      <c r="BC19" s="133"/>
      <c r="BE19" s="1"/>
    </row>
    <row r="20" spans="2:57" ht="13.5" customHeight="1" thickBot="1" thickTop="1">
      <c r="B20" s="68"/>
      <c r="C20" s="75">
        <v>11</v>
      </c>
      <c r="D20" s="89" t="str">
        <f>Wiegeliste!B12&amp;", "&amp;Wiegeliste!C12&amp;"  "&amp;Wiegeliste!E12</f>
        <v>Petschallies, Noah, BE  </v>
      </c>
      <c r="E20" s="90"/>
      <c r="F20" s="91"/>
      <c r="G20" s="114" t="s">
        <v>78</v>
      </c>
      <c r="H20" s="114"/>
      <c r="I20" s="114"/>
      <c r="J20" s="115"/>
      <c r="K20" s="116">
        <v>19</v>
      </c>
      <c r="L20" s="112"/>
      <c r="M20" s="117"/>
      <c r="N20" s="118"/>
      <c r="O20" s="108"/>
      <c r="P20" s="108"/>
      <c r="Q20" s="108"/>
      <c r="R20" s="120"/>
      <c r="S20" s="108"/>
      <c r="T20" s="108"/>
      <c r="U20" s="108"/>
      <c r="V20" s="130"/>
      <c r="W20" s="110"/>
      <c r="X20" s="110"/>
      <c r="Y20" s="1"/>
      <c r="Z20" s="4"/>
      <c r="AA20" s="1"/>
      <c r="AB20" s="5">
        <v>11</v>
      </c>
      <c r="AC20" s="133"/>
      <c r="AD20" s="133"/>
      <c r="AE20" s="118"/>
      <c r="AF20" s="107" t="s">
        <v>91</v>
      </c>
      <c r="AG20" s="108"/>
      <c r="AH20" s="108"/>
      <c r="AI20" s="108"/>
      <c r="AJ20" s="109"/>
      <c r="AK20" s="109"/>
      <c r="AL20" s="109"/>
      <c r="AM20" s="139"/>
      <c r="AN20" s="108"/>
      <c r="AO20" s="108"/>
      <c r="AP20" s="108"/>
      <c r="AQ20" s="120"/>
      <c r="AR20" s="107" t="s">
        <v>88</v>
      </c>
      <c r="AS20" s="108"/>
      <c r="AT20" s="108"/>
      <c r="AU20" s="120"/>
      <c r="AV20" s="108"/>
      <c r="AW20" s="108"/>
      <c r="AX20" s="108"/>
      <c r="AY20" s="120"/>
      <c r="AZ20" s="35"/>
      <c r="BA20" s="108"/>
      <c r="BB20" s="108"/>
      <c r="BC20" s="108"/>
      <c r="BE20" s="28"/>
    </row>
    <row r="21" spans="2:57" ht="13.5" customHeight="1" thickBot="1" thickTop="1">
      <c r="B21" s="69"/>
      <c r="C21" s="81">
        <v>27</v>
      </c>
      <c r="D21" s="97" t="str">
        <f>Wiegeliste!B28&amp;", "&amp;Wiegeliste!C28&amp;"  "&amp;Wiegeliste!E28</f>
        <v>,   </v>
      </c>
      <c r="E21" s="98"/>
      <c r="F21" s="99"/>
      <c r="G21" s="111">
        <v>6</v>
      </c>
      <c r="H21" s="119"/>
      <c r="I21" s="119"/>
      <c r="J21" s="107"/>
      <c r="K21" s="107"/>
      <c r="L21" s="107"/>
      <c r="M21" s="108"/>
      <c r="N21" s="120"/>
      <c r="O21" s="107" t="s">
        <v>80</v>
      </c>
      <c r="P21" s="122"/>
      <c r="Q21" s="122"/>
      <c r="R21" s="123"/>
      <c r="S21" s="108"/>
      <c r="T21" s="108"/>
      <c r="U21" s="108"/>
      <c r="V21" s="130"/>
      <c r="W21" s="110"/>
      <c r="X21" s="110"/>
      <c r="Y21" s="1"/>
      <c r="Z21" s="4"/>
      <c r="AA21" s="1"/>
      <c r="AB21" s="107"/>
      <c r="AC21" s="122"/>
      <c r="AD21" s="122"/>
      <c r="AE21" s="123"/>
      <c r="AF21" s="117">
        <v>28</v>
      </c>
      <c r="AG21" s="117"/>
      <c r="AH21" s="117"/>
      <c r="AI21" s="118"/>
      <c r="AJ21" s="107" t="s">
        <v>88</v>
      </c>
      <c r="AK21" s="108"/>
      <c r="AL21" s="108"/>
      <c r="AM21" s="120"/>
      <c r="AN21" s="108"/>
      <c r="AO21" s="108"/>
      <c r="AP21" s="108"/>
      <c r="AQ21" s="120"/>
      <c r="AR21" s="117">
        <v>52</v>
      </c>
      <c r="AS21" s="117"/>
      <c r="AT21" s="117"/>
      <c r="AU21" s="133"/>
      <c r="AV21" s="109"/>
      <c r="AW21" s="109"/>
      <c r="AX21" s="109"/>
      <c r="AY21" s="120"/>
      <c r="AZ21" s="108"/>
      <c r="BA21" s="146" t="s">
        <v>36</v>
      </c>
      <c r="BB21" s="131"/>
      <c r="BC21" s="108"/>
      <c r="BE21" s="1"/>
    </row>
    <row r="22" spans="2:57" ht="13.5" customHeight="1" thickBot="1" thickTop="1">
      <c r="B22" s="68"/>
      <c r="C22" s="84">
        <v>7</v>
      </c>
      <c r="D22" s="87" t="str">
        <f>Wiegeliste!B8&amp;", "&amp;Wiegeliste!C8&amp;"  "&amp;Wiegeliste!E8</f>
        <v>Coassin , Maximilian , SL  </v>
      </c>
      <c r="E22" s="87"/>
      <c r="F22" s="88"/>
      <c r="G22" s="107" t="s">
        <v>79</v>
      </c>
      <c r="H22" s="107"/>
      <c r="I22" s="107"/>
      <c r="J22" s="107"/>
      <c r="K22" s="107"/>
      <c r="L22" s="107"/>
      <c r="M22" s="108"/>
      <c r="N22" s="120"/>
      <c r="O22" s="116">
        <v>34</v>
      </c>
      <c r="P22" s="125"/>
      <c r="Q22" s="125"/>
      <c r="R22" s="108"/>
      <c r="S22" s="108"/>
      <c r="T22" s="108"/>
      <c r="U22" s="108"/>
      <c r="V22" s="130"/>
      <c r="W22" s="110"/>
      <c r="X22" s="110"/>
      <c r="Y22" s="1"/>
      <c r="Z22" s="4"/>
      <c r="AA22" s="1"/>
      <c r="AB22" s="5">
        <v>12</v>
      </c>
      <c r="AC22" s="108"/>
      <c r="AD22" s="108"/>
      <c r="AE22" s="108"/>
      <c r="AF22" s="107" t="s">
        <v>88</v>
      </c>
      <c r="AG22" s="122"/>
      <c r="AH22" s="122"/>
      <c r="AI22" s="123"/>
      <c r="AJ22" s="117">
        <v>40</v>
      </c>
      <c r="AK22" s="117"/>
      <c r="AL22" s="117"/>
      <c r="AM22" s="133"/>
      <c r="AN22" s="107" t="str">
        <f>IF(O21=K19,K23,IF(O21=K23,K19," "))</f>
        <v>Lorbach</v>
      </c>
      <c r="AO22" s="122"/>
      <c r="AP22" s="122"/>
      <c r="AQ22" s="123"/>
      <c r="AR22" s="108"/>
      <c r="AS22" s="108"/>
      <c r="AT22" s="108"/>
      <c r="AU22" s="110"/>
      <c r="AV22" s="107" t="str">
        <f>IF(S33=O29,O37,IF(S33=O37,O29," "))</f>
        <v>Oesterwind</v>
      </c>
      <c r="AW22" s="122"/>
      <c r="AX22" s="122"/>
      <c r="AY22" s="123"/>
      <c r="AZ22" s="108"/>
      <c r="BA22" s="108"/>
      <c r="BB22" s="108"/>
      <c r="BC22" s="108"/>
      <c r="BE22" s="1"/>
    </row>
    <row r="23" spans="2:57" ht="13.5" customHeight="1" thickBot="1" thickTop="1">
      <c r="B23" s="68"/>
      <c r="C23" s="85">
        <v>23</v>
      </c>
      <c r="D23" s="90" t="str">
        <f>Wiegeliste!B24&amp;", "&amp;Wiegeliste!C24&amp;"  "&amp;Wiegeliste!E24</f>
        <v>,   </v>
      </c>
      <c r="E23" s="90"/>
      <c r="F23" s="91"/>
      <c r="G23" s="111">
        <v>7</v>
      </c>
      <c r="H23" s="112"/>
      <c r="I23" s="112"/>
      <c r="J23" s="113"/>
      <c r="K23" s="114" t="s">
        <v>80</v>
      </c>
      <c r="L23" s="114"/>
      <c r="M23" s="122"/>
      <c r="N23" s="123"/>
      <c r="O23" s="108"/>
      <c r="P23" s="108"/>
      <c r="Q23" s="108"/>
      <c r="R23" s="108"/>
      <c r="S23" s="108"/>
      <c r="T23" s="108"/>
      <c r="U23" s="108"/>
      <c r="V23" s="130"/>
      <c r="W23" s="110"/>
      <c r="X23" s="110"/>
      <c r="Y23" s="1"/>
      <c r="Z23" s="4"/>
      <c r="AA23" s="1"/>
      <c r="AB23" s="109"/>
      <c r="AC23" s="109"/>
      <c r="AD23" s="109"/>
      <c r="AE23" s="109"/>
      <c r="AF23" s="5">
        <v>24</v>
      </c>
      <c r="AG23" s="108"/>
      <c r="AH23" s="108"/>
      <c r="AI23" s="108"/>
      <c r="AJ23" s="108"/>
      <c r="AK23" s="108"/>
      <c r="AL23" s="108"/>
      <c r="AM23" s="108"/>
      <c r="AN23" s="5">
        <v>34</v>
      </c>
      <c r="AO23" s="108"/>
      <c r="AP23" s="108"/>
      <c r="AQ23" s="108"/>
      <c r="AR23" s="108"/>
      <c r="AS23" s="108"/>
      <c r="AT23" s="108"/>
      <c r="AU23" s="108"/>
      <c r="AV23" s="5">
        <v>46</v>
      </c>
      <c r="AW23" s="108"/>
      <c r="AX23" s="108"/>
      <c r="AY23" s="108"/>
      <c r="AZ23" s="108"/>
      <c r="BA23" s="108"/>
      <c r="BB23" s="108"/>
      <c r="BC23" s="108"/>
      <c r="BE23" s="1"/>
    </row>
    <row r="24" spans="2:57" ht="13.5" customHeight="1" thickBot="1" thickTop="1">
      <c r="B24" s="68"/>
      <c r="C24" s="85">
        <v>15</v>
      </c>
      <c r="D24" s="90" t="str">
        <f>Wiegeliste!B16&amp;", "&amp;Wiegeliste!C16&amp;"  "&amp;Wiegeliste!E16</f>
        <v>Hermez, Fares, NS  </v>
      </c>
      <c r="E24" s="90"/>
      <c r="F24" s="91"/>
      <c r="G24" s="107" t="s">
        <v>80</v>
      </c>
      <c r="H24" s="114"/>
      <c r="I24" s="114"/>
      <c r="J24" s="115"/>
      <c r="K24" s="116">
        <v>20</v>
      </c>
      <c r="L24" s="119"/>
      <c r="M24" s="125"/>
      <c r="N24" s="108"/>
      <c r="O24" s="108"/>
      <c r="P24" s="108"/>
      <c r="Q24" s="108"/>
      <c r="R24" s="108"/>
      <c r="S24" s="108"/>
      <c r="T24" s="108"/>
      <c r="U24" s="108"/>
      <c r="V24" s="130"/>
      <c r="W24" s="110"/>
      <c r="X24" s="110"/>
      <c r="Y24" s="1"/>
      <c r="Z24" s="4"/>
      <c r="AA24" s="1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E24" s="28"/>
    </row>
    <row r="25" spans="2:57" ht="13.5" customHeight="1" thickBot="1" thickTop="1">
      <c r="B25" s="80"/>
      <c r="C25" s="83">
        <v>31</v>
      </c>
      <c r="D25" s="100" t="str">
        <f>Wiegeliste!B32&amp;", "&amp;Wiegeliste!C32&amp;"  "&amp;Wiegeliste!E32</f>
        <v>,   </v>
      </c>
      <c r="E25" s="100"/>
      <c r="F25" s="101"/>
      <c r="G25" s="111">
        <v>8</v>
      </c>
      <c r="H25" s="119"/>
      <c r="I25" s="119"/>
      <c r="J25" s="107"/>
      <c r="K25" s="107"/>
      <c r="L25" s="107"/>
      <c r="M25" s="108"/>
      <c r="N25" s="108"/>
      <c r="O25" s="108"/>
      <c r="P25" s="108"/>
      <c r="Q25" s="108"/>
      <c r="R25" s="108"/>
      <c r="S25" s="107" t="s">
        <v>87</v>
      </c>
      <c r="T25" s="108"/>
      <c r="U25" s="108"/>
      <c r="V25" s="130"/>
      <c r="W25" s="110"/>
      <c r="X25" s="110"/>
      <c r="Y25" s="1"/>
      <c r="Z25" s="4"/>
      <c r="AA25" s="1"/>
      <c r="AB25" s="107" t="s">
        <v>92</v>
      </c>
      <c r="AC25" s="108"/>
      <c r="AD25" s="109"/>
      <c r="AE25" s="108"/>
      <c r="AF25" s="108"/>
      <c r="AG25" s="108"/>
      <c r="AH25" s="108"/>
      <c r="AI25" s="108"/>
      <c r="AJ25" s="108"/>
      <c r="AK25" s="108"/>
      <c r="AL25" s="109"/>
      <c r="AM25" s="108"/>
      <c r="AN25" s="108"/>
      <c r="AO25" s="108"/>
      <c r="AP25" s="108"/>
      <c r="AQ25" s="108"/>
      <c r="AR25" s="108"/>
      <c r="AS25" s="108"/>
      <c r="AT25" s="108"/>
      <c r="AU25" s="108"/>
      <c r="AV25" s="109"/>
      <c r="AW25" s="109"/>
      <c r="AX25" s="109"/>
      <c r="AY25" s="109"/>
      <c r="AZ25" s="109"/>
      <c r="BA25" s="109"/>
      <c r="BB25" s="109"/>
      <c r="BC25" s="109"/>
      <c r="BE25" s="1"/>
    </row>
    <row r="26" spans="2:57" ht="13.5" customHeight="1" thickBot="1" thickTop="1">
      <c r="B26" s="67"/>
      <c r="C26" s="82">
        <v>2</v>
      </c>
      <c r="D26" s="102" t="str">
        <f>Wiegeliste!B3&amp;", "&amp;Wiegeliste!C3&amp;"  "&amp;Wiegeliste!E3</f>
        <v>Kumer, Konstantin, BA  </v>
      </c>
      <c r="E26" s="103"/>
      <c r="F26" s="104"/>
      <c r="G26" s="107" t="s">
        <v>81</v>
      </c>
      <c r="H26" s="107"/>
      <c r="I26" s="107"/>
      <c r="J26" s="107"/>
      <c r="K26" s="107"/>
      <c r="L26" s="107"/>
      <c r="M26" s="108"/>
      <c r="N26" s="108"/>
      <c r="O26" s="108"/>
      <c r="P26" s="108"/>
      <c r="Q26" s="131" t="s">
        <v>7</v>
      </c>
      <c r="R26" s="109"/>
      <c r="S26" s="116">
        <v>59</v>
      </c>
      <c r="T26" s="117"/>
      <c r="U26" s="128"/>
      <c r="V26" s="130"/>
      <c r="W26" s="110"/>
      <c r="X26" s="110"/>
      <c r="Y26" s="1"/>
      <c r="Z26" s="4"/>
      <c r="AA26" s="1"/>
      <c r="AB26" s="24">
        <v>5</v>
      </c>
      <c r="AC26" s="133"/>
      <c r="AD26" s="133"/>
      <c r="AE26" s="118"/>
      <c r="AF26" s="107" t="s">
        <v>92</v>
      </c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9"/>
      <c r="AW26" s="109"/>
      <c r="AX26" s="109"/>
      <c r="AY26" s="109"/>
      <c r="AZ26" s="109"/>
      <c r="BA26" s="109"/>
      <c r="BB26" s="109"/>
      <c r="BC26" s="109"/>
      <c r="BE26" s="1"/>
    </row>
    <row r="27" spans="2:57" ht="13.5" customHeight="1" thickBot="1" thickTop="1">
      <c r="B27" s="68"/>
      <c r="C27" s="75">
        <v>18</v>
      </c>
      <c r="D27" s="89" t="str">
        <f>Wiegeliste!B19&amp;", "&amp;Wiegeliste!C19&amp;"  "&amp;Wiegeliste!E19</f>
        <v>Sinz, Manolo, NW  </v>
      </c>
      <c r="E27" s="90"/>
      <c r="F27" s="91"/>
      <c r="G27" s="111">
        <v>9</v>
      </c>
      <c r="H27" s="112"/>
      <c r="I27" s="112"/>
      <c r="J27" s="113"/>
      <c r="K27" s="107" t="s">
        <v>81</v>
      </c>
      <c r="L27" s="107"/>
      <c r="M27" s="108"/>
      <c r="N27" s="108"/>
      <c r="O27" s="108"/>
      <c r="P27" s="108"/>
      <c r="Q27" s="108"/>
      <c r="R27" s="108"/>
      <c r="S27" s="108"/>
      <c r="T27" s="108"/>
      <c r="U27" s="108"/>
      <c r="V27" s="130"/>
      <c r="W27" s="110"/>
      <c r="X27" s="110"/>
      <c r="Y27" s="1"/>
      <c r="Z27" s="4"/>
      <c r="AA27" s="1"/>
      <c r="AB27" s="107"/>
      <c r="AC27" s="122"/>
      <c r="AD27" s="122"/>
      <c r="AE27" s="123"/>
      <c r="AF27" s="117">
        <v>29</v>
      </c>
      <c r="AG27" s="117"/>
      <c r="AH27" s="117"/>
      <c r="AI27" s="118"/>
      <c r="AJ27" s="107" t="s">
        <v>92</v>
      </c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9"/>
      <c r="AW27" s="109"/>
      <c r="AX27" s="109"/>
      <c r="AY27" s="109"/>
      <c r="AZ27" s="109"/>
      <c r="BA27" s="109"/>
      <c r="BB27" s="109"/>
      <c r="BC27" s="109"/>
      <c r="BE27" s="1"/>
    </row>
    <row r="28" spans="2:57" ht="13.5" customHeight="1" thickBot="1" thickTop="1">
      <c r="B28" s="68"/>
      <c r="C28" s="75">
        <v>10</v>
      </c>
      <c r="D28" s="89" t="str">
        <f>Wiegeliste!B11&amp;", "&amp;Wiegeliste!C11&amp;"  "&amp;Wiegeliste!E11</f>
        <v>Reimann Paulus, Natan, BE  </v>
      </c>
      <c r="E28" s="90"/>
      <c r="F28" s="91"/>
      <c r="G28" s="114" t="s">
        <v>82</v>
      </c>
      <c r="H28" s="114"/>
      <c r="I28" s="114"/>
      <c r="J28" s="115"/>
      <c r="K28" s="116">
        <v>21</v>
      </c>
      <c r="L28" s="112"/>
      <c r="M28" s="117"/>
      <c r="N28" s="118"/>
      <c r="O28" s="108"/>
      <c r="P28" s="108"/>
      <c r="Q28" s="108"/>
      <c r="R28" s="108"/>
      <c r="S28" s="108"/>
      <c r="T28" s="108"/>
      <c r="U28" s="108"/>
      <c r="V28" s="130"/>
      <c r="W28" s="110"/>
      <c r="X28" s="110"/>
      <c r="Y28" s="1"/>
      <c r="Z28" s="4"/>
      <c r="AA28" s="1"/>
      <c r="AB28" s="24">
        <v>6</v>
      </c>
      <c r="AC28" s="108"/>
      <c r="AD28" s="108"/>
      <c r="AE28" s="108"/>
      <c r="AF28" s="107" t="str">
        <f>IF(K11=G10,G12,IF(K11=G12,G10," "))</f>
        <v>Schöneberg</v>
      </c>
      <c r="AG28" s="122"/>
      <c r="AH28" s="122"/>
      <c r="AI28" s="123"/>
      <c r="AJ28" s="117">
        <v>41</v>
      </c>
      <c r="AK28" s="117"/>
      <c r="AL28" s="117"/>
      <c r="AM28" s="118"/>
      <c r="AN28" s="109"/>
      <c r="AO28" s="109"/>
      <c r="AP28" s="109"/>
      <c r="AQ28" s="109"/>
      <c r="AR28" s="108"/>
      <c r="AS28" s="108"/>
      <c r="AT28" s="108"/>
      <c r="AU28" s="108"/>
      <c r="AV28" s="109"/>
      <c r="AW28" s="109"/>
      <c r="AX28" s="109"/>
      <c r="AY28" s="109"/>
      <c r="AZ28" s="109"/>
      <c r="BA28" s="109"/>
      <c r="BB28" s="109"/>
      <c r="BC28" s="109"/>
      <c r="BE28" s="26"/>
    </row>
    <row r="29" spans="2:57" ht="13.5" customHeight="1" thickBot="1" thickTop="1">
      <c r="B29" s="69"/>
      <c r="C29" s="76">
        <v>26</v>
      </c>
      <c r="D29" s="92" t="str">
        <f>Wiegeliste!B27&amp;", "&amp;Wiegeliste!C27&amp;"  "&amp;Wiegeliste!E27</f>
        <v>,   </v>
      </c>
      <c r="E29" s="93"/>
      <c r="F29" s="94"/>
      <c r="G29" s="111">
        <v>10</v>
      </c>
      <c r="H29" s="119"/>
      <c r="I29" s="119"/>
      <c r="J29" s="107"/>
      <c r="K29" s="107"/>
      <c r="L29" s="107"/>
      <c r="M29" s="108"/>
      <c r="N29" s="120"/>
      <c r="O29" s="107" t="s">
        <v>83</v>
      </c>
      <c r="P29" s="108"/>
      <c r="Q29" s="108"/>
      <c r="R29" s="108"/>
      <c r="S29" s="108"/>
      <c r="T29" s="108"/>
      <c r="U29" s="108"/>
      <c r="V29" s="130"/>
      <c r="W29" s="110"/>
      <c r="X29" s="110"/>
      <c r="Y29" s="1"/>
      <c r="Z29" s="4"/>
      <c r="AA29" s="1"/>
      <c r="AB29" s="109"/>
      <c r="AC29" s="109"/>
      <c r="AD29" s="109"/>
      <c r="AE29" s="109"/>
      <c r="AF29" s="5">
        <v>17</v>
      </c>
      <c r="AG29" s="108"/>
      <c r="AH29" s="108"/>
      <c r="AI29" s="108"/>
      <c r="AJ29" s="109"/>
      <c r="AK29" s="109"/>
      <c r="AL29" s="109"/>
      <c r="AM29" s="139"/>
      <c r="AN29" s="109"/>
      <c r="AO29" s="109"/>
      <c r="AP29" s="109"/>
      <c r="AQ29" s="109"/>
      <c r="AR29" s="108"/>
      <c r="AS29" s="108"/>
      <c r="AT29" s="108"/>
      <c r="AU29" s="108"/>
      <c r="AV29" s="109"/>
      <c r="AW29" s="109"/>
      <c r="AX29" s="109"/>
      <c r="AY29" s="109"/>
      <c r="AZ29" s="109"/>
      <c r="BA29" s="109"/>
      <c r="BB29" s="109"/>
      <c r="BC29" s="109"/>
      <c r="BE29" s="1"/>
    </row>
    <row r="30" spans="2:57" ht="13.5" customHeight="1" thickBot="1" thickTop="1">
      <c r="B30" s="68"/>
      <c r="C30" s="74">
        <v>6</v>
      </c>
      <c r="D30" s="86" t="str">
        <f>Wiegeliste!B7&amp;", "&amp;Wiegeliste!C7&amp;"  "&amp;Wiegeliste!E7</f>
        <v>Ganza, Leon, HE  </v>
      </c>
      <c r="E30" s="95"/>
      <c r="F30" s="96"/>
      <c r="G30" s="107" t="s">
        <v>83</v>
      </c>
      <c r="H30" s="107"/>
      <c r="I30" s="107"/>
      <c r="J30" s="107"/>
      <c r="K30" s="107"/>
      <c r="L30" s="107"/>
      <c r="M30" s="108"/>
      <c r="N30" s="120"/>
      <c r="O30" s="116">
        <v>35</v>
      </c>
      <c r="P30" s="117"/>
      <c r="Q30" s="117"/>
      <c r="R30" s="118"/>
      <c r="S30" s="108"/>
      <c r="T30" s="108"/>
      <c r="U30" s="108"/>
      <c r="V30" s="130"/>
      <c r="W30" s="110"/>
      <c r="X30" s="110"/>
      <c r="Y30" s="1"/>
      <c r="Z30" s="4"/>
      <c r="AA30" s="1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39"/>
      <c r="AN30" s="107" t="s">
        <v>92</v>
      </c>
      <c r="AO30" s="108"/>
      <c r="AP30" s="108"/>
      <c r="AQ30" s="108"/>
      <c r="AR30" s="109"/>
      <c r="AS30" s="109"/>
      <c r="AT30" s="109"/>
      <c r="AU30" s="109"/>
      <c r="AV30" s="107" t="str">
        <f>IF(S17=O13,O21,IF(S17=O21,O13," "))</f>
        <v>Hermez</v>
      </c>
      <c r="AW30" s="108"/>
      <c r="AX30" s="108"/>
      <c r="AY30" s="108"/>
      <c r="AZ30" s="109"/>
      <c r="BA30" s="109"/>
      <c r="BB30" s="109"/>
      <c r="BC30" s="109"/>
      <c r="BE30" s="29"/>
    </row>
    <row r="31" spans="2:57" ht="13.5" customHeight="1" thickBot="1" thickTop="1">
      <c r="B31" s="68"/>
      <c r="C31" s="75">
        <v>22</v>
      </c>
      <c r="D31" s="89" t="str">
        <f>Wiegeliste!B23&amp;", "&amp;Wiegeliste!C23&amp;"  "&amp;Wiegeliste!E23</f>
        <v>Oesterwind , Max, SL  </v>
      </c>
      <c r="E31" s="90"/>
      <c r="F31" s="91"/>
      <c r="G31" s="111">
        <v>11</v>
      </c>
      <c r="H31" s="112"/>
      <c r="I31" s="112"/>
      <c r="J31" s="113"/>
      <c r="K31" s="114" t="s">
        <v>83</v>
      </c>
      <c r="L31" s="114"/>
      <c r="M31" s="122"/>
      <c r="N31" s="123"/>
      <c r="O31" s="108"/>
      <c r="P31" s="108"/>
      <c r="Q31" s="108"/>
      <c r="R31" s="120"/>
      <c r="S31" s="108"/>
      <c r="T31" s="108"/>
      <c r="U31" s="108"/>
      <c r="V31" s="130"/>
      <c r="W31" s="110"/>
      <c r="X31" s="110"/>
      <c r="Y31" s="1"/>
      <c r="Z31" s="4"/>
      <c r="AA31" s="1"/>
      <c r="AB31" s="107" t="str">
        <f>IF(G22=D22,D23,IF(G22=D23,D22," "))</f>
        <v> </v>
      </c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39"/>
      <c r="AN31" s="117">
        <v>49</v>
      </c>
      <c r="AO31" s="117"/>
      <c r="AP31" s="117"/>
      <c r="AQ31" s="118"/>
      <c r="AR31" s="109"/>
      <c r="AS31" s="109"/>
      <c r="AT31" s="109"/>
      <c r="AU31" s="109"/>
      <c r="AV31" s="5">
        <v>45</v>
      </c>
      <c r="AW31" s="147"/>
      <c r="AX31" s="147"/>
      <c r="AY31" s="148"/>
      <c r="AZ31" s="108"/>
      <c r="BA31" s="108"/>
      <c r="BB31" s="108"/>
      <c r="BC31" s="108"/>
      <c r="BE31" s="27"/>
    </row>
    <row r="32" spans="2:57" ht="13.5" customHeight="1" thickBot="1" thickTop="1">
      <c r="B32" s="68"/>
      <c r="C32" s="75">
        <v>14</v>
      </c>
      <c r="D32" s="89" t="str">
        <f>Wiegeliste!B15&amp;", "&amp;Wiegeliste!C15&amp;"  "&amp;Wiegeliste!E15</f>
        <v>Gerstenberger, Nick, SN  </v>
      </c>
      <c r="E32" s="90"/>
      <c r="F32" s="91"/>
      <c r="G32" s="107" t="s">
        <v>84</v>
      </c>
      <c r="H32" s="114"/>
      <c r="I32" s="114"/>
      <c r="J32" s="115"/>
      <c r="K32" s="116">
        <v>22</v>
      </c>
      <c r="L32" s="119"/>
      <c r="M32" s="125"/>
      <c r="N32" s="108"/>
      <c r="O32" s="108"/>
      <c r="P32" s="108"/>
      <c r="Q32" s="108"/>
      <c r="R32" s="120"/>
      <c r="S32" s="108"/>
      <c r="T32" s="108"/>
      <c r="U32" s="108"/>
      <c r="V32" s="130"/>
      <c r="W32" s="110"/>
      <c r="X32" s="110"/>
      <c r="Y32" s="1"/>
      <c r="Z32" s="4"/>
      <c r="AA32" s="1"/>
      <c r="AB32" s="24">
        <v>7</v>
      </c>
      <c r="AC32" s="133"/>
      <c r="AD32" s="133"/>
      <c r="AE32" s="118"/>
      <c r="AF32" s="107"/>
      <c r="AG32" s="108"/>
      <c r="AH32" s="108"/>
      <c r="AI32" s="108"/>
      <c r="AJ32" s="109"/>
      <c r="AK32" s="109"/>
      <c r="AL32" s="109"/>
      <c r="AM32" s="139"/>
      <c r="AN32" s="109"/>
      <c r="AO32" s="109"/>
      <c r="AP32" s="109"/>
      <c r="AQ32" s="139"/>
      <c r="AR32" s="107" t="s">
        <v>81</v>
      </c>
      <c r="AS32" s="108"/>
      <c r="AT32" s="108"/>
      <c r="AU32" s="108"/>
      <c r="AV32" s="109"/>
      <c r="AW32" s="109"/>
      <c r="AX32" s="109"/>
      <c r="AY32" s="139"/>
      <c r="AZ32" s="108"/>
      <c r="BA32" s="108"/>
      <c r="BB32" s="108"/>
      <c r="BC32" s="108"/>
      <c r="BE32" s="29"/>
    </row>
    <row r="33" spans="2:57" ht="13.5" customHeight="1" thickBot="1" thickTop="1">
      <c r="B33" s="80"/>
      <c r="C33" s="76">
        <v>30</v>
      </c>
      <c r="D33" s="92" t="str">
        <f>Wiegeliste!B31&amp;", "&amp;Wiegeliste!C31&amp;"  "&amp;Wiegeliste!E31</f>
        <v>,   </v>
      </c>
      <c r="E33" s="93"/>
      <c r="F33" s="94"/>
      <c r="G33" s="111">
        <v>12</v>
      </c>
      <c r="H33" s="119"/>
      <c r="I33" s="119"/>
      <c r="J33" s="107"/>
      <c r="K33" s="107"/>
      <c r="L33" s="107"/>
      <c r="M33" s="108"/>
      <c r="N33" s="108"/>
      <c r="O33" s="108"/>
      <c r="P33" s="108"/>
      <c r="Q33" s="126"/>
      <c r="R33" s="120"/>
      <c r="S33" s="107" t="s">
        <v>87</v>
      </c>
      <c r="T33" s="108"/>
      <c r="U33" s="108"/>
      <c r="V33" s="130"/>
      <c r="W33" s="110"/>
      <c r="X33" s="110"/>
      <c r="Y33" s="1"/>
      <c r="Z33" s="4"/>
      <c r="AA33" s="1"/>
      <c r="AB33" s="107"/>
      <c r="AC33" s="122"/>
      <c r="AD33" s="122"/>
      <c r="AE33" s="123"/>
      <c r="AF33" s="117">
        <v>30</v>
      </c>
      <c r="AG33" s="117"/>
      <c r="AH33" s="117"/>
      <c r="AI33" s="118"/>
      <c r="AJ33" s="107" t="s">
        <v>76</v>
      </c>
      <c r="AK33" s="108"/>
      <c r="AL33" s="108"/>
      <c r="AM33" s="120"/>
      <c r="AN33" s="109"/>
      <c r="AO33" s="109"/>
      <c r="AP33" s="109"/>
      <c r="AQ33" s="139"/>
      <c r="AR33" s="117">
        <v>53</v>
      </c>
      <c r="AS33" s="117"/>
      <c r="AT33" s="117"/>
      <c r="AU33" s="118"/>
      <c r="AV33" s="109"/>
      <c r="AW33" s="109"/>
      <c r="AX33" s="109"/>
      <c r="AY33" s="139"/>
      <c r="AZ33" s="109"/>
      <c r="BA33" s="109"/>
      <c r="BB33" s="109"/>
      <c r="BC33" s="109"/>
      <c r="BE33" s="1"/>
    </row>
    <row r="34" spans="2:57" ht="13.5" customHeight="1" thickBot="1" thickTop="1">
      <c r="B34" s="67"/>
      <c r="C34" s="74">
        <v>4</v>
      </c>
      <c r="D34" s="86" t="str">
        <f>Wiegeliste!B5&amp;", "&amp;Wiegeliste!C5&amp;"  "&amp;Wiegeliste!E5</f>
        <v>Bönisch , Oliver, BB  </v>
      </c>
      <c r="E34" s="87"/>
      <c r="F34" s="88"/>
      <c r="G34" s="107" t="s">
        <v>85</v>
      </c>
      <c r="H34" s="107"/>
      <c r="I34" s="107"/>
      <c r="J34" s="107"/>
      <c r="K34" s="107"/>
      <c r="L34" s="107"/>
      <c r="M34" s="108"/>
      <c r="N34" s="108"/>
      <c r="O34" s="108"/>
      <c r="P34" s="108"/>
      <c r="Q34" s="108"/>
      <c r="R34" s="120"/>
      <c r="S34" s="116">
        <v>46</v>
      </c>
      <c r="T34" s="117"/>
      <c r="U34" s="128"/>
      <c r="V34" s="110"/>
      <c r="W34" s="110"/>
      <c r="X34" s="110"/>
      <c r="Y34" s="1"/>
      <c r="Z34" s="4"/>
      <c r="AA34" s="1"/>
      <c r="AB34" s="24">
        <v>8</v>
      </c>
      <c r="AC34" s="108"/>
      <c r="AD34" s="108"/>
      <c r="AE34" s="108"/>
      <c r="AF34" s="107" t="str">
        <f>IF(K15=G14,G16,IF(K15=G16,G14," "))</f>
        <v>Kohlmannslehner</v>
      </c>
      <c r="AG34" s="122"/>
      <c r="AH34" s="122"/>
      <c r="AI34" s="123"/>
      <c r="AJ34" s="117">
        <v>42</v>
      </c>
      <c r="AK34" s="117"/>
      <c r="AL34" s="117"/>
      <c r="AM34" s="133"/>
      <c r="AN34" s="107" t="str">
        <f>IF(O29=K27,K31,IF(O29=K31,K27," "))</f>
        <v>Kumer</v>
      </c>
      <c r="AO34" s="122"/>
      <c r="AP34" s="122"/>
      <c r="AQ34" s="123"/>
      <c r="AR34" s="109"/>
      <c r="AS34" s="109"/>
      <c r="AT34" s="109"/>
      <c r="AU34" s="139"/>
      <c r="AV34" s="109"/>
      <c r="AW34" s="109"/>
      <c r="AX34" s="109"/>
      <c r="AY34" s="139"/>
      <c r="AZ34" s="107" t="s">
        <v>85</v>
      </c>
      <c r="BA34" s="108"/>
      <c r="BB34" s="108"/>
      <c r="BC34" s="108"/>
      <c r="BE34" s="1"/>
    </row>
    <row r="35" spans="2:57" ht="13.5" customHeight="1" thickBot="1" thickTop="1">
      <c r="B35" s="68"/>
      <c r="C35" s="75">
        <v>20</v>
      </c>
      <c r="D35" s="89" t="str">
        <f>Wiegeliste!B21&amp;", "&amp;Wiegeliste!C21&amp;"  "&amp;Wiegeliste!E21</f>
        <v>Scherer, Sergej, NW  </v>
      </c>
      <c r="E35" s="90"/>
      <c r="F35" s="91"/>
      <c r="G35" s="111">
        <v>13</v>
      </c>
      <c r="H35" s="112"/>
      <c r="I35" s="112"/>
      <c r="J35" s="113"/>
      <c r="K35" s="107" t="s">
        <v>85</v>
      </c>
      <c r="L35" s="107"/>
      <c r="M35" s="108"/>
      <c r="N35" s="108"/>
      <c r="O35" s="108"/>
      <c r="P35" s="108"/>
      <c r="Q35" s="108"/>
      <c r="R35" s="120"/>
      <c r="S35" s="108"/>
      <c r="T35" s="108"/>
      <c r="U35" s="110"/>
      <c r="V35" s="110"/>
      <c r="W35" s="110"/>
      <c r="X35" s="110"/>
      <c r="Y35" s="1"/>
      <c r="Z35" s="4"/>
      <c r="AA35" s="1"/>
      <c r="AB35" s="109"/>
      <c r="AC35" s="109"/>
      <c r="AD35" s="109"/>
      <c r="AE35" s="109"/>
      <c r="AF35" s="5">
        <v>18</v>
      </c>
      <c r="AG35" s="108"/>
      <c r="AH35" s="108"/>
      <c r="AI35" s="108"/>
      <c r="AJ35" s="108"/>
      <c r="AK35" s="108"/>
      <c r="AL35" s="108"/>
      <c r="AM35" s="108"/>
      <c r="AN35" s="5">
        <v>35</v>
      </c>
      <c r="AO35" s="109"/>
      <c r="AP35" s="109"/>
      <c r="AQ35" s="109"/>
      <c r="AR35" s="109"/>
      <c r="AS35" s="109"/>
      <c r="AT35" s="109"/>
      <c r="AU35" s="139"/>
      <c r="AV35" s="109"/>
      <c r="AW35" s="108"/>
      <c r="AX35" s="108"/>
      <c r="AY35" s="120"/>
      <c r="AZ35" s="145">
        <v>58</v>
      </c>
      <c r="BA35" s="117"/>
      <c r="BB35" s="117"/>
      <c r="BC35" s="133"/>
      <c r="BE35" s="1"/>
    </row>
    <row r="36" spans="2:57" ht="13.5" customHeight="1" thickBot="1" thickTop="1">
      <c r="B36" s="68"/>
      <c r="C36" s="75">
        <v>12</v>
      </c>
      <c r="D36" s="89" t="str">
        <f>Wiegeliste!B13&amp;", "&amp;Wiegeliste!C13&amp;"  "&amp;Wiegeliste!E13</f>
        <v>Hermann, Leon , RP  </v>
      </c>
      <c r="E36" s="90"/>
      <c r="F36" s="91"/>
      <c r="G36" s="114" t="s">
        <v>86</v>
      </c>
      <c r="H36" s="114"/>
      <c r="I36" s="114"/>
      <c r="J36" s="115"/>
      <c r="K36" s="116">
        <v>23</v>
      </c>
      <c r="L36" s="112"/>
      <c r="M36" s="117"/>
      <c r="N36" s="118"/>
      <c r="O36" s="108"/>
      <c r="P36" s="108"/>
      <c r="Q36" s="108"/>
      <c r="R36" s="120"/>
      <c r="S36" s="108"/>
      <c r="T36" s="108"/>
      <c r="U36" s="110"/>
      <c r="V36" s="110"/>
      <c r="W36" s="110"/>
      <c r="X36" s="110"/>
      <c r="Y36" s="1"/>
      <c r="Z36" s="4"/>
      <c r="AA36" s="1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39"/>
      <c r="AV36" s="109"/>
      <c r="AW36" s="108"/>
      <c r="AX36" s="144" t="s">
        <v>17</v>
      </c>
      <c r="AY36" s="120"/>
      <c r="AZ36" s="35"/>
      <c r="BA36" s="108"/>
      <c r="BB36" s="108"/>
      <c r="BC36" s="108"/>
      <c r="BE36" s="26"/>
    </row>
    <row r="37" spans="2:57" ht="13.5" customHeight="1" thickBot="1" thickTop="1">
      <c r="B37" s="69"/>
      <c r="C37" s="76">
        <v>28</v>
      </c>
      <c r="D37" s="92" t="str">
        <f>Wiegeliste!B29&amp;", "&amp;Wiegeliste!C29&amp;"  "&amp;Wiegeliste!E29</f>
        <v>,   </v>
      </c>
      <c r="E37" s="93"/>
      <c r="F37" s="94"/>
      <c r="G37" s="111">
        <v>14</v>
      </c>
      <c r="H37" s="107"/>
      <c r="I37" s="107"/>
      <c r="J37" s="107"/>
      <c r="K37" s="107"/>
      <c r="L37" s="107"/>
      <c r="M37" s="108"/>
      <c r="N37" s="120"/>
      <c r="O37" s="107" t="s">
        <v>87</v>
      </c>
      <c r="P37" s="122"/>
      <c r="Q37" s="122"/>
      <c r="R37" s="123"/>
      <c r="S37" s="108"/>
      <c r="T37" s="108"/>
      <c r="U37" s="110"/>
      <c r="V37" s="110"/>
      <c r="W37" s="110"/>
      <c r="X37" s="110"/>
      <c r="Y37" s="1"/>
      <c r="Z37" s="4"/>
      <c r="AA37" s="1"/>
      <c r="AB37" s="107" t="s">
        <v>93</v>
      </c>
      <c r="AC37" s="108"/>
      <c r="AD37" s="109"/>
      <c r="AE37" s="108"/>
      <c r="AF37" s="108"/>
      <c r="AG37" s="108"/>
      <c r="AH37" s="108"/>
      <c r="AI37" s="108"/>
      <c r="AJ37" s="108"/>
      <c r="AK37" s="108"/>
      <c r="AL37" s="109"/>
      <c r="AM37" s="108"/>
      <c r="AN37" s="109"/>
      <c r="AO37" s="109"/>
      <c r="AP37" s="109"/>
      <c r="AQ37" s="109"/>
      <c r="AR37" s="109"/>
      <c r="AS37" s="109"/>
      <c r="AT37" s="109"/>
      <c r="AU37" s="139"/>
      <c r="AV37" s="109"/>
      <c r="AW37" s="108"/>
      <c r="AX37" s="108"/>
      <c r="AY37" s="120"/>
      <c r="AZ37" s="108"/>
      <c r="BA37" s="146" t="s">
        <v>36</v>
      </c>
      <c r="BB37" s="131"/>
      <c r="BC37" s="108"/>
      <c r="BE37" s="1"/>
    </row>
    <row r="38" spans="2:57" ht="13.5" customHeight="1" thickBot="1" thickTop="1">
      <c r="B38" s="68"/>
      <c r="C38" s="74">
        <v>8</v>
      </c>
      <c r="D38" s="86" t="str">
        <f>Wiegeliste!B9&amp;", "&amp;Wiegeliste!C9&amp;"  "&amp;Wiegeliste!E9</f>
        <v>Nebenführ, Tim, HE  </v>
      </c>
      <c r="E38" s="95"/>
      <c r="F38" s="96"/>
      <c r="G38" s="107" t="s">
        <v>87</v>
      </c>
      <c r="H38" s="107"/>
      <c r="I38" s="107"/>
      <c r="J38" s="107"/>
      <c r="K38" s="107"/>
      <c r="L38" s="107"/>
      <c r="M38" s="108"/>
      <c r="N38" s="120"/>
      <c r="O38" s="116">
        <v>36</v>
      </c>
      <c r="P38" s="125"/>
      <c r="Q38" s="125"/>
      <c r="R38" s="108"/>
      <c r="S38" s="108"/>
      <c r="T38" s="108"/>
      <c r="U38" s="110"/>
      <c r="V38" s="121"/>
      <c r="W38" s="110"/>
      <c r="X38" s="110"/>
      <c r="Y38" s="1"/>
      <c r="Z38" s="4"/>
      <c r="AA38" s="1"/>
      <c r="AB38" s="24">
        <v>1</v>
      </c>
      <c r="AC38" s="133"/>
      <c r="AD38" s="133"/>
      <c r="AE38" s="118"/>
      <c r="AF38" s="107" t="s">
        <v>93</v>
      </c>
      <c r="AG38" s="108"/>
      <c r="AH38" s="108"/>
      <c r="AI38" s="108"/>
      <c r="AJ38" s="108"/>
      <c r="AK38" s="108"/>
      <c r="AL38" s="108"/>
      <c r="AM38" s="108"/>
      <c r="AN38" s="109"/>
      <c r="AO38" s="109"/>
      <c r="AP38" s="109"/>
      <c r="AQ38" s="109"/>
      <c r="AR38" s="109"/>
      <c r="AS38" s="109"/>
      <c r="AT38" s="109"/>
      <c r="AU38" s="139"/>
      <c r="AV38" s="107" t="s">
        <v>85</v>
      </c>
      <c r="AW38" s="109"/>
      <c r="AX38" s="109"/>
      <c r="AY38" s="139"/>
      <c r="AZ38" s="108"/>
      <c r="BA38" s="108"/>
      <c r="BB38" s="108"/>
      <c r="BC38" s="108"/>
      <c r="BE38" s="1"/>
    </row>
    <row r="39" spans="2:55" ht="13.5" customHeight="1" thickBot="1" thickTop="1">
      <c r="B39" s="68"/>
      <c r="C39" s="75">
        <v>24</v>
      </c>
      <c r="D39" s="89" t="str">
        <f>Wiegeliste!B25&amp;", "&amp;Wiegeliste!C25&amp;"  "&amp;Wiegeliste!E25</f>
        <v>,   </v>
      </c>
      <c r="E39" s="90"/>
      <c r="F39" s="91"/>
      <c r="G39" s="111">
        <v>15</v>
      </c>
      <c r="H39" s="112"/>
      <c r="I39" s="112"/>
      <c r="J39" s="113"/>
      <c r="K39" s="107" t="s">
        <v>87</v>
      </c>
      <c r="L39" s="114"/>
      <c r="M39" s="122"/>
      <c r="N39" s="123"/>
      <c r="O39" s="108"/>
      <c r="P39" s="108"/>
      <c r="Q39" s="108"/>
      <c r="R39" s="108"/>
      <c r="S39" s="108"/>
      <c r="T39" s="108"/>
      <c r="U39" s="110"/>
      <c r="V39" s="109"/>
      <c r="W39" s="109"/>
      <c r="X39" s="108"/>
      <c r="Y39" s="1"/>
      <c r="Z39" s="30"/>
      <c r="AA39" s="1"/>
      <c r="AB39" s="107"/>
      <c r="AC39" s="122"/>
      <c r="AD39" s="122"/>
      <c r="AE39" s="123"/>
      <c r="AF39" s="117">
        <v>31</v>
      </c>
      <c r="AG39" s="117"/>
      <c r="AH39" s="117"/>
      <c r="AI39" s="118"/>
      <c r="AJ39" s="107" t="s">
        <v>78</v>
      </c>
      <c r="AK39" s="108"/>
      <c r="AL39" s="108"/>
      <c r="AM39" s="108"/>
      <c r="AN39" s="109"/>
      <c r="AO39" s="109"/>
      <c r="AP39" s="109"/>
      <c r="AQ39" s="109"/>
      <c r="AR39" s="109"/>
      <c r="AS39" s="109"/>
      <c r="AT39" s="109"/>
      <c r="AU39" s="139"/>
      <c r="AV39" s="117">
        <v>56</v>
      </c>
      <c r="AW39" s="117"/>
      <c r="AX39" s="117"/>
      <c r="AY39" s="133"/>
      <c r="AZ39" s="109"/>
      <c r="BA39" s="109"/>
      <c r="BB39" s="109"/>
      <c r="BC39" s="109"/>
    </row>
    <row r="40" spans="2:55" ht="13.5" customHeight="1" thickBot="1" thickTop="1">
      <c r="B40" s="68"/>
      <c r="C40" s="75">
        <v>16</v>
      </c>
      <c r="D40" s="89" t="str">
        <f>Wiegeliste!B17&amp;", "&amp;Wiegeliste!C17&amp;"  "&amp;Wiegeliste!E17</f>
        <v>Fest, Benedikt , NS  </v>
      </c>
      <c r="E40" s="90"/>
      <c r="F40" s="91"/>
      <c r="G40" s="114" t="s">
        <v>88</v>
      </c>
      <c r="H40" s="114"/>
      <c r="I40" s="114"/>
      <c r="J40" s="115"/>
      <c r="K40" s="116">
        <v>24</v>
      </c>
      <c r="L40" s="125"/>
      <c r="M40" s="125"/>
      <c r="N40" s="108"/>
      <c r="O40" s="108"/>
      <c r="P40" s="108"/>
      <c r="Q40" s="108"/>
      <c r="R40" s="110"/>
      <c r="S40" s="110"/>
      <c r="T40" s="110"/>
      <c r="U40" s="110"/>
      <c r="V40" s="124"/>
      <c r="W40" s="109"/>
      <c r="X40" s="108"/>
      <c r="Y40" s="1"/>
      <c r="Z40" s="30"/>
      <c r="AA40" s="1"/>
      <c r="AB40" s="24">
        <v>2</v>
      </c>
      <c r="AC40" s="108"/>
      <c r="AD40" s="108"/>
      <c r="AE40" s="108"/>
      <c r="AF40" s="107" t="str">
        <f>IF(K19=G18,G20,IF(K19=G20,G18," "))</f>
        <v>Petschallies</v>
      </c>
      <c r="AG40" s="122"/>
      <c r="AH40" s="122"/>
      <c r="AI40" s="123"/>
      <c r="AJ40" s="117">
        <v>43</v>
      </c>
      <c r="AK40" s="117"/>
      <c r="AL40" s="117"/>
      <c r="AM40" s="118"/>
      <c r="AN40" s="108"/>
      <c r="AO40" s="108"/>
      <c r="AP40" s="108"/>
      <c r="AQ40" s="108"/>
      <c r="AR40" s="108"/>
      <c r="AS40" s="108"/>
      <c r="AT40" s="143" t="s">
        <v>21</v>
      </c>
      <c r="AU40" s="120"/>
      <c r="AV40" s="109"/>
      <c r="AW40" s="109"/>
      <c r="AX40" s="109"/>
      <c r="AY40" s="109"/>
      <c r="AZ40" s="109"/>
      <c r="BA40" s="109"/>
      <c r="BB40" s="109"/>
      <c r="BC40" s="109"/>
    </row>
    <row r="41" spans="2:55" ht="13.5" customHeight="1" thickBot="1" thickTop="1">
      <c r="B41" s="80"/>
      <c r="C41" s="76">
        <v>32</v>
      </c>
      <c r="D41" s="77" t="str">
        <f>Wiegeliste!B33&amp;", "&amp;Wiegeliste!C33&amp;"  "&amp;Wiegeliste!E33</f>
        <v>,   </v>
      </c>
      <c r="E41" s="78"/>
      <c r="F41" s="79"/>
      <c r="G41" s="111">
        <v>16</v>
      </c>
      <c r="H41" s="125"/>
      <c r="I41" s="125"/>
      <c r="J41" s="108"/>
      <c r="K41" s="108"/>
      <c r="L41" s="108"/>
      <c r="M41" s="108"/>
      <c r="N41" s="108"/>
      <c r="O41" s="108"/>
      <c r="P41" s="108"/>
      <c r="Q41" s="108"/>
      <c r="R41" s="110"/>
      <c r="S41" s="110"/>
      <c r="T41" s="110"/>
      <c r="U41" s="110"/>
      <c r="V41" s="124"/>
      <c r="W41" s="109"/>
      <c r="X41" s="108"/>
      <c r="Y41" s="1"/>
      <c r="Z41" s="30"/>
      <c r="AA41" s="1"/>
      <c r="AB41" s="109"/>
      <c r="AC41" s="109"/>
      <c r="AD41" s="109"/>
      <c r="AE41" s="109"/>
      <c r="AF41" s="5">
        <v>19</v>
      </c>
      <c r="AG41" s="108"/>
      <c r="AH41" s="108"/>
      <c r="AI41" s="108"/>
      <c r="AJ41" s="109"/>
      <c r="AK41" s="109"/>
      <c r="AL41" s="109"/>
      <c r="AM41" s="139"/>
      <c r="AN41" s="108"/>
      <c r="AO41" s="108"/>
      <c r="AP41" s="108"/>
      <c r="AQ41" s="108"/>
      <c r="AR41" s="108"/>
      <c r="AS41" s="108"/>
      <c r="AT41" s="143" t="s">
        <v>2</v>
      </c>
      <c r="AU41" s="120"/>
      <c r="AV41" s="109"/>
      <c r="AW41" s="109"/>
      <c r="AX41" s="109"/>
      <c r="AY41" s="109"/>
      <c r="AZ41" s="109"/>
      <c r="BA41" s="109"/>
      <c r="BB41" s="109"/>
      <c r="BC41" s="109"/>
    </row>
    <row r="42" spans="18:55" ht="13.5" customHeight="1" thickBot="1" thickTop="1">
      <c r="R42" s="35"/>
      <c r="S42" s="39"/>
      <c r="T42" s="39"/>
      <c r="U42" s="39"/>
      <c r="V42" s="39"/>
      <c r="X42" s="1"/>
      <c r="Y42" s="1"/>
      <c r="Z42" s="30"/>
      <c r="AA42" s="1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39"/>
      <c r="AN42" s="107" t="s">
        <v>79</v>
      </c>
      <c r="AO42" s="108"/>
      <c r="AP42" s="108"/>
      <c r="AQ42" s="108"/>
      <c r="AR42" s="108"/>
      <c r="AS42" s="108"/>
      <c r="AT42" s="108"/>
      <c r="AU42" s="120"/>
      <c r="AV42" s="109"/>
      <c r="AW42" s="109"/>
      <c r="AX42" s="109"/>
      <c r="AY42" s="109"/>
      <c r="AZ42" s="109"/>
      <c r="BA42" s="109"/>
      <c r="BB42" s="109"/>
      <c r="BC42" s="109"/>
    </row>
    <row r="43" spans="24:55" ht="13.5" customHeight="1" thickBot="1" thickTop="1">
      <c r="X43" s="1"/>
      <c r="Y43" s="1"/>
      <c r="Z43" s="30"/>
      <c r="AA43" s="1"/>
      <c r="AB43" s="107" t="s">
        <v>94</v>
      </c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39"/>
      <c r="AN43" s="117">
        <v>50</v>
      </c>
      <c r="AO43" s="117"/>
      <c r="AP43" s="117"/>
      <c r="AQ43" s="118"/>
      <c r="AR43" s="108"/>
      <c r="AS43" s="108"/>
      <c r="AT43" s="108"/>
      <c r="AU43" s="120"/>
      <c r="AV43" s="109"/>
      <c r="AW43" s="109"/>
      <c r="AX43" s="109"/>
      <c r="AY43" s="109"/>
      <c r="AZ43" s="109"/>
      <c r="BA43" s="109"/>
      <c r="BB43" s="109"/>
      <c r="BC43" s="109"/>
    </row>
    <row r="44" spans="9:55" ht="13.5" customHeight="1" thickBot="1" thickTop="1">
      <c r="I44" s="24"/>
      <c r="J44" t="s">
        <v>22</v>
      </c>
      <c r="K44" t="s">
        <v>23</v>
      </c>
      <c r="X44" s="1"/>
      <c r="Y44" s="1"/>
      <c r="Z44" s="30"/>
      <c r="AA44" s="1"/>
      <c r="AB44" s="24">
        <v>3</v>
      </c>
      <c r="AC44" s="133"/>
      <c r="AD44" s="133"/>
      <c r="AE44" s="118"/>
      <c r="AF44" s="107" t="s">
        <v>94</v>
      </c>
      <c r="AG44" s="108"/>
      <c r="AH44" s="108"/>
      <c r="AI44" s="108"/>
      <c r="AJ44" s="109"/>
      <c r="AK44" s="109"/>
      <c r="AL44" s="109"/>
      <c r="AM44" s="139"/>
      <c r="AN44" s="108"/>
      <c r="AO44" s="108"/>
      <c r="AP44" s="108"/>
      <c r="AQ44" s="120"/>
      <c r="AR44" s="107" t="s">
        <v>85</v>
      </c>
      <c r="AS44" s="108"/>
      <c r="AT44" s="108"/>
      <c r="AU44" s="120"/>
      <c r="AV44" s="109"/>
      <c r="AW44" s="109"/>
      <c r="AX44" s="109"/>
      <c r="AY44" s="109"/>
      <c r="AZ44" s="109"/>
      <c r="BA44" s="109"/>
      <c r="BB44" s="109"/>
      <c r="BC44" s="109"/>
    </row>
    <row r="45" spans="24:55" ht="13.5" customHeight="1" thickBot="1" thickTop="1">
      <c r="X45" s="1"/>
      <c r="Y45" s="1"/>
      <c r="Z45" s="30"/>
      <c r="AA45" s="1"/>
      <c r="AB45" s="107"/>
      <c r="AC45" s="122"/>
      <c r="AD45" s="122"/>
      <c r="AE45" s="123"/>
      <c r="AF45" s="117">
        <v>32</v>
      </c>
      <c r="AG45" s="117"/>
      <c r="AH45" s="117"/>
      <c r="AI45" s="118"/>
      <c r="AJ45" s="107" t="s">
        <v>79</v>
      </c>
      <c r="AK45" s="108"/>
      <c r="AL45" s="108"/>
      <c r="AM45" s="120"/>
      <c r="AN45" s="108"/>
      <c r="AO45" s="108"/>
      <c r="AP45" s="108"/>
      <c r="AQ45" s="120"/>
      <c r="AR45" s="117">
        <v>54</v>
      </c>
      <c r="AS45" s="117"/>
      <c r="AT45" s="117"/>
      <c r="AU45" s="133"/>
      <c r="AV45" s="109"/>
      <c r="AW45" s="109"/>
      <c r="AX45" s="109"/>
      <c r="AY45" s="109"/>
      <c r="AZ45" s="109"/>
      <c r="BA45" s="109"/>
      <c r="BB45" s="109"/>
      <c r="BC45" s="109"/>
    </row>
    <row r="46" spans="2:55" ht="13.5" customHeight="1" thickBot="1" thickTop="1">
      <c r="B46" s="26"/>
      <c r="C46" s="1"/>
      <c r="D46" s="1"/>
      <c r="I46" s="31"/>
      <c r="J46" t="s">
        <v>22</v>
      </c>
      <c r="K46" t="s">
        <v>24</v>
      </c>
      <c r="X46" s="1"/>
      <c r="Y46" s="1"/>
      <c r="Z46" s="30"/>
      <c r="AA46" s="1"/>
      <c r="AB46" s="24">
        <v>4</v>
      </c>
      <c r="AC46" s="108"/>
      <c r="AD46" s="108"/>
      <c r="AE46" s="108"/>
      <c r="AF46" s="107" t="str">
        <f>IF(K23=G22,G24,IF(K23=G24,G22," "))</f>
        <v>Coassin</v>
      </c>
      <c r="AG46" s="122"/>
      <c r="AH46" s="122"/>
      <c r="AI46" s="123"/>
      <c r="AJ46" s="117">
        <v>44</v>
      </c>
      <c r="AK46" s="117"/>
      <c r="AL46" s="117"/>
      <c r="AM46" s="133"/>
      <c r="AN46" s="107" t="str">
        <f>IF(O37=K35,K39,IF(O37=K39,K35," "))</f>
        <v>Scherer</v>
      </c>
      <c r="AO46" s="122"/>
      <c r="AP46" s="122"/>
      <c r="AQ46" s="123"/>
      <c r="AR46" s="108"/>
      <c r="AS46" s="108"/>
      <c r="AT46" s="108"/>
      <c r="AU46" s="110"/>
      <c r="AV46" s="109"/>
      <c r="AW46" s="109"/>
      <c r="AX46" s="109"/>
      <c r="AY46" s="109"/>
      <c r="AZ46" s="109"/>
      <c r="BA46" s="109"/>
      <c r="BB46" s="109"/>
      <c r="BC46" s="109"/>
    </row>
    <row r="47" spans="2:55" ht="13.5" customHeight="1" thickTop="1">
      <c r="B47" s="32"/>
      <c r="C47" s="33" t="s">
        <v>25</v>
      </c>
      <c r="D47" s="32"/>
      <c r="X47" s="1"/>
      <c r="Y47" s="1"/>
      <c r="Z47" s="30"/>
      <c r="AA47" s="1"/>
      <c r="AB47" s="109"/>
      <c r="AC47" s="109"/>
      <c r="AD47" s="109"/>
      <c r="AE47" s="109"/>
      <c r="AF47" s="5">
        <v>20</v>
      </c>
      <c r="AG47" s="108"/>
      <c r="AH47" s="108"/>
      <c r="AI47" s="108"/>
      <c r="AJ47" s="108"/>
      <c r="AK47" s="108"/>
      <c r="AL47" s="108"/>
      <c r="AM47" s="108"/>
      <c r="AN47" s="5">
        <v>36</v>
      </c>
      <c r="AO47" s="108"/>
      <c r="AP47" s="108"/>
      <c r="AQ47" s="108"/>
      <c r="AR47" s="108"/>
      <c r="AS47" s="108"/>
      <c r="AT47" s="108"/>
      <c r="AU47" s="108"/>
      <c r="AV47" s="109"/>
      <c r="AW47" s="109"/>
      <c r="AX47" s="109"/>
      <c r="AY47" s="109"/>
      <c r="AZ47" s="109"/>
      <c r="BA47" s="109"/>
      <c r="BB47" s="109"/>
      <c r="BC47" s="109"/>
    </row>
    <row r="48" spans="28:55" ht="13.5" customHeight="1"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</row>
    <row r="49" ht="13.5" customHeight="1"/>
    <row r="50" spans="3:40" s="34" customFormat="1" ht="24.75">
      <c r="C50" s="37"/>
      <c r="D50" s="38"/>
      <c r="E50" s="37"/>
      <c r="F50" s="37"/>
      <c r="G50" s="37"/>
      <c r="H50" s="37"/>
      <c r="I50" s="37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40"/>
      <c r="Z50" s="37"/>
      <c r="AA50" s="37"/>
      <c r="AB50" s="37"/>
      <c r="AC50" s="37"/>
      <c r="AD50" s="37"/>
      <c r="AE50" s="37"/>
      <c r="AF50" s="37"/>
      <c r="AG50" s="40"/>
      <c r="AH50" s="40"/>
      <c r="AI50" s="37"/>
      <c r="AJ50" s="37"/>
      <c r="AK50" s="37"/>
      <c r="AL50" s="37"/>
      <c r="AM50" s="37"/>
      <c r="AN50" s="37"/>
    </row>
    <row r="51" spans="3:40" s="34" customFormat="1" ht="16.5"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</row>
    <row r="52" spans="3:40" s="34" customFormat="1" ht="16.5">
      <c r="C52" s="37"/>
      <c r="D52" s="41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3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37"/>
      <c r="AJ52" s="37"/>
      <c r="AK52" s="37"/>
      <c r="AL52" s="37"/>
      <c r="AM52" s="37"/>
      <c r="AN52" s="37"/>
    </row>
    <row r="53" spans="3:40" s="34" customFormat="1" ht="16.5">
      <c r="C53" s="37"/>
      <c r="D53" s="41"/>
      <c r="E53" s="37"/>
      <c r="F53" s="39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9"/>
      <c r="U53" s="39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</row>
    <row r="54" spans="3:40" s="34" customFormat="1" ht="16.5">
      <c r="C54" s="37"/>
      <c r="D54" s="41"/>
      <c r="E54" s="37"/>
      <c r="F54" s="39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9"/>
      <c r="U54" s="39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</row>
    <row r="55" spans="3:40" s="34" customFormat="1" ht="16.5">
      <c r="C55" s="37"/>
      <c r="D55" s="41"/>
      <c r="E55" s="37"/>
      <c r="F55" s="39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9"/>
      <c r="U55" s="39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</row>
    <row r="56" spans="3:40" s="34" customFormat="1" ht="16.5">
      <c r="C56" s="37"/>
      <c r="D56" s="41"/>
      <c r="E56" s="37"/>
      <c r="F56" s="39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9"/>
      <c r="U56" s="39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</row>
    <row r="57" spans="3:40" s="34" customFormat="1" ht="16.5">
      <c r="C57" s="37"/>
      <c r="D57" s="41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9"/>
      <c r="U57" s="39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</row>
    <row r="58" spans="3:40" s="34" customFormat="1" ht="16.5">
      <c r="C58" s="37"/>
      <c r="D58" s="41"/>
      <c r="E58" s="37"/>
      <c r="F58" s="39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9"/>
      <c r="U58" s="39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</row>
    <row r="59" spans="3:40" s="34" customFormat="1" ht="16.5">
      <c r="C59" s="37"/>
      <c r="D59" s="41"/>
      <c r="E59" s="37"/>
      <c r="F59" s="39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9"/>
      <c r="U59" s="39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</row>
    <row r="60" spans="3:40" s="34" customFormat="1" ht="16.5">
      <c r="C60" s="37"/>
      <c r="D60" s="41"/>
      <c r="E60" s="37"/>
      <c r="F60" s="39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9"/>
      <c r="U60" s="39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</row>
    <row r="61" spans="3:40" s="34" customFormat="1" ht="16.5">
      <c r="C61" s="37"/>
      <c r="D61" s="41"/>
      <c r="E61" s="37"/>
      <c r="F61" s="39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9"/>
      <c r="U61" s="39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</row>
    <row r="62" spans="3:40" s="34" customFormat="1" ht="16.5">
      <c r="C62" s="37"/>
      <c r="D62" s="41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9"/>
      <c r="U62" s="39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</row>
    <row r="63" spans="3:40" s="34" customFormat="1" ht="16.5">
      <c r="C63" s="37"/>
      <c r="D63" s="41"/>
      <c r="E63" s="37"/>
      <c r="F63" s="39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9"/>
      <c r="U63" s="39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</row>
    <row r="64" spans="3:40" s="34" customFormat="1" ht="16.5">
      <c r="C64" s="37"/>
      <c r="D64" s="41"/>
      <c r="E64" s="37"/>
      <c r="F64" s="39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9"/>
      <c r="U64" s="39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</row>
    <row r="65" spans="3:40" s="34" customFormat="1" ht="16.5">
      <c r="C65" s="37"/>
      <c r="D65" s="41"/>
      <c r="E65" s="37"/>
      <c r="F65" s="39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9"/>
      <c r="U65" s="39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</row>
    <row r="66" spans="3:40" s="34" customFormat="1" ht="16.5">
      <c r="C66" s="37"/>
      <c r="D66" s="41"/>
      <c r="E66" s="37"/>
      <c r="F66" s="39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9"/>
      <c r="U66" s="39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</row>
    <row r="67" spans="3:40" s="34" customFormat="1" ht="16.5">
      <c r="C67" s="37"/>
      <c r="D67" s="41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9"/>
      <c r="U67" s="39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</row>
    <row r="68" spans="3:40" s="34" customFormat="1" ht="16.5">
      <c r="C68" s="37"/>
      <c r="D68" s="41"/>
      <c r="E68" s="37"/>
      <c r="F68" s="39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9"/>
      <c r="U68" s="39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</row>
    <row r="69" spans="3:40" s="34" customFormat="1" ht="16.5">
      <c r="C69" s="37"/>
      <c r="D69" s="41"/>
      <c r="E69" s="37"/>
      <c r="F69" s="39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9"/>
      <c r="U69" s="39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</row>
    <row r="70" spans="3:40" s="34" customFormat="1" ht="16.5">
      <c r="C70" s="37"/>
      <c r="D70" s="41"/>
      <c r="E70" s="37"/>
      <c r="F70" s="39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9"/>
      <c r="U70" s="39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</row>
    <row r="71" spans="3:40" s="34" customFormat="1" ht="16.5">
      <c r="C71" s="37"/>
      <c r="D71" s="41"/>
      <c r="E71" s="37"/>
      <c r="F71" s="39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9"/>
      <c r="U71" s="39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</row>
    <row r="72" spans="3:40" s="34" customFormat="1" ht="16.5">
      <c r="C72" s="37"/>
      <c r="D72" s="41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9"/>
      <c r="U72" s="39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</row>
    <row r="73" spans="3:40" s="34" customFormat="1" ht="16.5">
      <c r="C73" s="37"/>
      <c r="D73" s="41"/>
      <c r="E73" s="37"/>
      <c r="F73" s="39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9"/>
      <c r="U73" s="39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</row>
    <row r="74" spans="3:40" s="34" customFormat="1" ht="16.5">
      <c r="C74" s="37"/>
      <c r="D74" s="41"/>
      <c r="E74" s="37"/>
      <c r="F74" s="39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9"/>
      <c r="U74" s="39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</row>
    <row r="75" spans="3:40" s="34" customFormat="1" ht="16.5">
      <c r="C75" s="37"/>
      <c r="D75" s="41"/>
      <c r="E75" s="37"/>
      <c r="F75" s="39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9"/>
      <c r="U75" s="39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</row>
    <row r="76" spans="3:40" s="34" customFormat="1" ht="16.5">
      <c r="C76" s="37"/>
      <c r="D76" s="41"/>
      <c r="E76" s="37"/>
      <c r="F76" s="39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9"/>
      <c r="U76" s="39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</row>
    <row r="77" spans="3:40" s="34" customFormat="1" ht="16.5">
      <c r="C77" s="37"/>
      <c r="D77" s="41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9"/>
      <c r="U77" s="39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</row>
    <row r="78" spans="3:40" s="34" customFormat="1" ht="16.5">
      <c r="C78" s="37"/>
      <c r="D78" s="41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9"/>
      <c r="U78" s="39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</row>
    <row r="79" spans="3:40" s="34" customFormat="1" ht="16.5">
      <c r="C79" s="37"/>
      <c r="D79" s="41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9"/>
      <c r="U79" s="39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</row>
    <row r="80" spans="3:40" s="34" customFormat="1" ht="16.5">
      <c r="C80" s="37"/>
      <c r="D80" s="44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9"/>
      <c r="U80" s="39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</row>
    <row r="81" spans="3:40" s="34" customFormat="1" ht="16.5">
      <c r="C81" s="37"/>
      <c r="D81" s="44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9"/>
      <c r="U81" s="39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</row>
    <row r="82" spans="3:40" ht="12.75"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</row>
    <row r="83" spans="3:40" ht="12.75"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</row>
    <row r="84" spans="3:40" ht="12.75"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</row>
    <row r="85" spans="3:40" ht="12.75"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</row>
    <row r="86" spans="3:40" ht="12.75"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</row>
  </sheetData>
  <sheetProtection/>
  <mergeCells count="3">
    <mergeCell ref="K4:M4"/>
    <mergeCell ref="G4:I4"/>
    <mergeCell ref="G5:I5"/>
  </mergeCells>
  <printOptions horizontalCentered="1" verticalCentered="1"/>
  <pageMargins left="0" right="0" top="0.5905511811023623" bottom="0" header="0.5118110236220472" footer="0.15748031496062992"/>
  <pageSetup horizontalDpi="180" verticalDpi="18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MS-Office Benutzer</dc:creator>
  <cp:keywords/>
  <dc:description/>
  <cp:lastModifiedBy>SylviaStrube@outlook.com</cp:lastModifiedBy>
  <cp:lastPrinted>2023-09-16T10:00:03Z</cp:lastPrinted>
  <dcterms:created xsi:type="dcterms:W3CDTF">1999-10-18T07:47:01Z</dcterms:created>
  <dcterms:modified xsi:type="dcterms:W3CDTF">2023-09-17T07:41:10Z</dcterms:modified>
  <cp:category/>
  <cp:version/>
  <cp:contentType/>
  <cp:contentStatus/>
</cp:coreProperties>
</file>